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4" yWindow="5832" windowWidth="19176" windowHeight="5508" firstSheet="1" activeTab="1"/>
  </bookViews>
  <sheets>
    <sheet name="Instructions" sheetId="1" r:id="rId1"/>
    <sheet name="FORM B - PRICES" sheetId="2" r:id="rId2"/>
  </sheets>
  <definedNames>
    <definedName name="_3PAGE_1_OF_13">'FORM B - PRICES'!#REF!</definedName>
    <definedName name="_6TENDER_NO._181">'FORM B - PRICES'!#REF!</definedName>
    <definedName name="_9TENDER_SUBMISSI">'FORM B - PRICES'!#REF!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_xlnm.Print_Area" localSheetId="1">'FORM B - PRICES'!$B$1:$H$337</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STHEAD">'FORM B - PRICES'!#REF!</definedName>
    <definedName name="XEVERYTHING">'FORM B - PRICES'!$B$1:$IV$259</definedName>
    <definedName name="XITEMS">'FORM B - PRICES'!$B$7:$IV$259</definedName>
  </definedNames>
  <calcPr fullCalcOnLoad="1" fullPrecision="0"/>
</workbook>
</file>

<file path=xl/sharedStrings.xml><?xml version="1.0" encoding="utf-8"?>
<sst xmlns="http://schemas.openxmlformats.org/spreadsheetml/2006/main" count="1221" uniqueCount="499">
  <si>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</si>
  <si>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</si>
  <si>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</si>
  <si>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</si>
  <si>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</si>
  <si>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</si>
  <si>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</si>
  <si>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</si>
  <si>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</si>
  <si>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</si>
  <si>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</si>
  <si>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</si>
  <si>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</si>
  <si>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</si>
  <si>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</si>
  <si>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</si>
  <si>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</si>
  <si>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</si>
  <si>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</si>
  <si>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</si>
  <si>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</si>
  <si>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</si>
  <si>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</si>
  <si>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</si>
  <si>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</si>
  <si>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</si>
  <si>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</si>
  <si>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</si>
  <si>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</si>
  <si>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</si>
  <si>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</si>
  <si>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</si>
  <si>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</si>
  <si>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</si>
  <si>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</si>
  <si>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</si>
  <si>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</si>
  <si>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</si>
  <si>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</si>
  <si>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</si>
  <si>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</si>
  <si>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</si>
  <si>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</si>
  <si>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</si>
  <si>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</si>
  <si>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</si>
  <si>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</si>
  <si>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</si>
  <si>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</si>
  <si>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</si>
  <si>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</si>
  <si>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</si>
  <si>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</si>
  <si>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</si>
  <si>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</si>
  <si>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</si>
  <si>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</si>
  <si>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</si>
  <si>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</si>
  <si>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</si>
  <si>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</si>
  <si>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</si>
  <si>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</si>
  <si>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</si>
  <si>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</si>
  <si>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B189</t>
  </si>
  <si>
    <t>Regrading Existing Interlocking Paving Stones</t>
  </si>
  <si>
    <t>Main Line Paving</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</si>
  <si>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</si>
  <si>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</si>
  <si>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</si>
  <si>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</si>
  <si>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</si>
  <si>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</si>
  <si>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</si>
  <si>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</si>
  <si>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</si>
  <si>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</si>
  <si>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F007</t>
  </si>
  <si>
    <t>iv)</t>
  </si>
  <si>
    <t>G001</t>
  </si>
  <si>
    <t>Sodding</t>
  </si>
  <si>
    <t>G003</t>
  </si>
  <si>
    <t>v)</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</si>
  <si>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</si>
  <si>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</si>
  <si>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</si>
  <si>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</si>
  <si>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</si>
  <si>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</si>
  <si>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</si>
  <si>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</si>
  <si>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</si>
  <si>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</si>
  <si>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</si>
  <si>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</si>
  <si>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</si>
  <si>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</si>
  <si>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</si>
  <si>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</si>
  <si>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</si>
  <si>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</si>
  <si>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</si>
  <si>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</si>
  <si>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</si>
  <si>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</si>
  <si>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</si>
  <si>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</si>
  <si>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</si>
  <si>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SD-200</t>
  </si>
  <si>
    <t>C.1</t>
  </si>
  <si>
    <t>C008</t>
  </si>
  <si>
    <t>C019</t>
  </si>
  <si>
    <t>C.2</t>
  </si>
  <si>
    <t>Concrete Pavements for Early Opening</t>
  </si>
  <si>
    <t>C026</t>
  </si>
  <si>
    <t>C.3</t>
  </si>
  <si>
    <t>C.4</t>
  </si>
  <si>
    <t>D.1</t>
  </si>
  <si>
    <t>D.2</t>
  </si>
  <si>
    <t>E023</t>
  </si>
  <si>
    <t>E.1</t>
  </si>
  <si>
    <t>E024</t>
  </si>
  <si>
    <t>AP-004 - Standard Frame for Manhole and Catch Basin</t>
  </si>
  <si>
    <t>E025</t>
  </si>
  <si>
    <t>AP-005 - Standard Solid Cover for Standard Frame</t>
  </si>
  <si>
    <t>Adjustment of Catch Basins / Manholes Frames</t>
  </si>
  <si>
    <t>Replacing Existing Risers</t>
  </si>
  <si>
    <t>F002A</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</si>
  <si>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</si>
  <si>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</si>
  <si>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</si>
  <si>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</si>
  <si>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</si>
  <si>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</si>
  <si>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</si>
  <si>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</si>
  <si>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</si>
  <si>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</si>
  <si>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</si>
  <si>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</si>
  <si>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</si>
  <si>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</si>
  <si>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</si>
  <si>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</si>
  <si>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</si>
  <si>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</si>
  <si>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</si>
  <si>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</si>
  <si>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</si>
  <si>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</si>
  <si>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</si>
  <si>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</si>
  <si>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</si>
  <si>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</si>
  <si>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</si>
  <si>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</si>
  <si>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</si>
  <si>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</si>
  <si>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</si>
  <si>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</si>
  <si>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</si>
  <si>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</si>
  <si>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</si>
  <si>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</si>
  <si>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</si>
  <si>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</si>
  <si>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</si>
  <si>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</si>
  <si>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</si>
  <si>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</si>
  <si>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</si>
  <si>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</si>
  <si>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</si>
  <si>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</si>
  <si>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</si>
  <si>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</si>
  <si>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</si>
  <si>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</si>
  <si>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</si>
  <si>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</si>
  <si>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</si>
  <si>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</si>
  <si>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</si>
  <si>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</si>
  <si>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</si>
  <si>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</si>
  <si>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</si>
  <si>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</si>
  <si>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</si>
  <si>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</si>
  <si>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</si>
  <si>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</si>
  <si>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</si>
  <si>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</si>
  <si>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</si>
  <si>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SD-229C,D</t>
  </si>
  <si>
    <t>A.13</t>
  </si>
  <si>
    <t>B219</t>
  </si>
  <si>
    <t>A.14</t>
  </si>
  <si>
    <t>Detectable Warning Surface Tiles</t>
  </si>
  <si>
    <t>A.15</t>
  </si>
  <si>
    <t>C011</t>
  </si>
  <si>
    <t>Construction of 150 mm Concrete Pavement (Reinforced)</t>
  </si>
  <si>
    <t>A.16</t>
  </si>
  <si>
    <t>C038</t>
  </si>
  <si>
    <t>C039</t>
  </si>
  <si>
    <t>Construction of Curb and Gutter (180 mm ht, Modified Barrier, Integral, 600 mm width, 150 mm Plain Concrete Pavement)</t>
  </si>
  <si>
    <t>SD-200            SD-203B</t>
  </si>
  <si>
    <t>C040</t>
  </si>
  <si>
    <t>SD-200            SD-202B</t>
  </si>
  <si>
    <t>C041</t>
  </si>
  <si>
    <t>vi)</t>
  </si>
  <si>
    <t>Construction of Curb and Gutter (8-12 mm ht, Curb Ramp,  Integral, 600 mm width, 150 mm Plain Concrete Pavement)</t>
  </si>
  <si>
    <t xml:space="preserve">SD-200          SD-229E        </t>
  </si>
  <si>
    <t>vii)</t>
  </si>
  <si>
    <t>Construction of  Curb Ramp (8-12 mm ht, Integral)</t>
  </si>
  <si>
    <t>SD-229C</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</si>
  <si>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</si>
  <si>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</si>
  <si>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</si>
  <si>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</si>
  <si>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</si>
  <si>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</si>
  <si>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</si>
  <si>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</si>
  <si>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</si>
  <si>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</si>
  <si>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</si>
  <si>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</si>
  <si>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</si>
  <si>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</si>
  <si>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</si>
  <si>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</si>
  <si>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</si>
  <si>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</si>
  <si>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</si>
  <si>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</si>
  <si>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250 mm, PVC</t>
  </si>
  <si>
    <t>E010</t>
  </si>
  <si>
    <t>A.21</t>
  </si>
  <si>
    <t>Replacing Existing Manhole and Catch Basin  Frames &amp; Covers</t>
  </si>
  <si>
    <t>E036</t>
  </si>
  <si>
    <t>A.22</t>
  </si>
  <si>
    <t xml:space="preserve">Connecting to Existing Sewer </t>
  </si>
  <si>
    <t>E037</t>
  </si>
  <si>
    <t>A.23</t>
  </si>
  <si>
    <t>A.24</t>
  </si>
  <si>
    <t>E051</t>
  </si>
  <si>
    <t>A.25</t>
  </si>
  <si>
    <t>Installation of Subdrains</t>
  </si>
  <si>
    <t>CW 3120-R4</t>
  </si>
  <si>
    <t>A.26</t>
  </si>
  <si>
    <t>CW 3210-R7</t>
  </si>
  <si>
    <t>A.27</t>
  </si>
  <si>
    <t>Pre-cast Concrete Risers</t>
  </si>
  <si>
    <t>A.28</t>
  </si>
  <si>
    <t>51 mm</t>
  </si>
  <si>
    <t>A.29</t>
  </si>
  <si>
    <t>A.30</t>
  </si>
  <si>
    <t>A.31</t>
  </si>
  <si>
    <t>A.32</t>
  </si>
  <si>
    <t>CW 3510-R9</t>
  </si>
  <si>
    <t>G002</t>
  </si>
  <si>
    <t xml:space="preserve"> width &lt; 600 mm</t>
  </si>
  <si>
    <t xml:space="preserve"> width &gt; or = 600 mm</t>
  </si>
  <si>
    <t>B.14</t>
  </si>
  <si>
    <t>B.15</t>
  </si>
  <si>
    <t>B.16</t>
  </si>
  <si>
    <t>C029</t>
  </si>
  <si>
    <t>B.17</t>
  </si>
  <si>
    <t>C037</t>
  </si>
  <si>
    <t>Construction of  Modified Barrier  (180 mm ht, Integral)</t>
  </si>
  <si>
    <t>B.18</t>
  </si>
  <si>
    <t>B.19</t>
  </si>
  <si>
    <t>B.20</t>
  </si>
  <si>
    <t>E038</t>
  </si>
  <si>
    <t>B.21</t>
  </si>
  <si>
    <t>B.22</t>
  </si>
  <si>
    <t>B.23</t>
  </si>
  <si>
    <t>B.24</t>
  </si>
  <si>
    <t>B.25</t>
  </si>
  <si>
    <t>B.26</t>
  </si>
  <si>
    <t>B.27</t>
  </si>
  <si>
    <t>B.28</t>
  </si>
  <si>
    <t>B.29</t>
  </si>
  <si>
    <t>B.30</t>
  </si>
  <si>
    <t>E11</t>
  </si>
  <si>
    <t>A007A</t>
  </si>
  <si>
    <t xml:space="preserve">50 mm </t>
  </si>
  <si>
    <t>C.5</t>
  </si>
  <si>
    <t>C.6</t>
  </si>
  <si>
    <t>C.7</t>
  </si>
  <si>
    <t>C.8</t>
  </si>
  <si>
    <t>C.9</t>
  </si>
  <si>
    <t>B014</t>
  </si>
  <si>
    <t>150 mm Concrete Pavement (Reinforced)</t>
  </si>
  <si>
    <t>B077-72</t>
  </si>
  <si>
    <t>C.10</t>
  </si>
  <si>
    <t>150 mm Concrete Pavement (Type A)</t>
  </si>
  <si>
    <t>B091-72</t>
  </si>
  <si>
    <t>150 mm Concrete Pavement (Type B)</t>
  </si>
  <si>
    <t>B092-72</t>
  </si>
  <si>
    <t>150 mm Concrete Pavement (Type C)</t>
  </si>
  <si>
    <t>B093-72</t>
  </si>
  <si>
    <t>150 mm Concrete Pavement (Type D)</t>
  </si>
  <si>
    <t>C.11</t>
  </si>
  <si>
    <t>C.12</t>
  </si>
  <si>
    <t>B100r</t>
  </si>
  <si>
    <t>C.13</t>
  </si>
  <si>
    <t>Miscellaneous Concrete Slab Removal</t>
  </si>
  <si>
    <t>B104r</t>
  </si>
  <si>
    <t>B107i</t>
  </si>
  <si>
    <t>C.14</t>
  </si>
  <si>
    <t xml:space="preserve">Miscellaneous Concrete Slab Installation </t>
  </si>
  <si>
    <t>B111i</t>
  </si>
  <si>
    <t>C.15</t>
  </si>
  <si>
    <t>C.16</t>
  </si>
  <si>
    <t>C.17</t>
  </si>
  <si>
    <t>C.18</t>
  </si>
  <si>
    <t>C.19</t>
  </si>
  <si>
    <t>C.20</t>
  </si>
  <si>
    <t>C.21</t>
  </si>
  <si>
    <t>E006</t>
  </si>
  <si>
    <t>C.22</t>
  </si>
  <si>
    <t xml:space="preserve">Catch Pit </t>
  </si>
  <si>
    <t>E007</t>
  </si>
  <si>
    <t>SD-023</t>
  </si>
  <si>
    <t>E012</t>
  </si>
  <si>
    <t>C.23</t>
  </si>
  <si>
    <t>Drainage Connection Pipe</t>
  </si>
  <si>
    <t>C.24</t>
  </si>
  <si>
    <t>E034</t>
  </si>
  <si>
    <t>C.25</t>
  </si>
  <si>
    <t>Connecting to Existing Catch Basin</t>
  </si>
  <si>
    <t>E035</t>
  </si>
  <si>
    <t>C.26</t>
  </si>
  <si>
    <t>C.27</t>
  </si>
  <si>
    <t>C.28</t>
  </si>
  <si>
    <t>C.29</t>
  </si>
  <si>
    <t>C.30</t>
  </si>
  <si>
    <t>C.31</t>
  </si>
  <si>
    <t>C.32</t>
  </si>
  <si>
    <t>C.33</t>
  </si>
  <si>
    <t>C.34</t>
  </si>
  <si>
    <t>C.35</t>
  </si>
  <si>
    <t>D.3</t>
  </si>
  <si>
    <t>D.4</t>
  </si>
  <si>
    <t>D.5</t>
  </si>
  <si>
    <t>D.6</t>
  </si>
  <si>
    <t>D.7</t>
  </si>
  <si>
    <t>D.8</t>
  </si>
  <si>
    <t>D.9</t>
  </si>
  <si>
    <t>D.10</t>
  </si>
  <si>
    <t>D.11</t>
  </si>
  <si>
    <t>B125</t>
  </si>
  <si>
    <t>D.12</t>
  </si>
  <si>
    <t>Supply of Precast  Sidewalk Blocks</t>
  </si>
  <si>
    <t>D.13</t>
  </si>
  <si>
    <t>CW 3330-R5</t>
  </si>
  <si>
    <t>D.14</t>
  </si>
  <si>
    <t>D.15</t>
  </si>
  <si>
    <t>Construction of Barrier (180 mm ht, Separate)</t>
  </si>
  <si>
    <t>E.2</t>
  </si>
  <si>
    <t>E.3</t>
  </si>
  <si>
    <t>E.4</t>
  </si>
  <si>
    <t>E.5</t>
  </si>
  <si>
    <t>E.6</t>
  </si>
  <si>
    <t>E.7</t>
  </si>
  <si>
    <t>E.8</t>
  </si>
  <si>
    <t>E.9</t>
  </si>
  <si>
    <t>E.10</t>
  </si>
  <si>
    <t>E.11</t>
  </si>
  <si>
    <t>B125A</t>
  </si>
  <si>
    <t>Removal of Precast Sidewalk Blocks</t>
  </si>
  <si>
    <t>E039</t>
  </si>
  <si>
    <t>B124</t>
  </si>
  <si>
    <t>Adjustment of Precast  Sidewalk Blocks</t>
  </si>
  <si>
    <t>B135i</t>
  </si>
  <si>
    <t>Concrete Curb Installation</t>
  </si>
  <si>
    <t>B139i</t>
  </si>
  <si>
    <t>76 mm</t>
  </si>
  <si>
    <t>B030</t>
  </si>
  <si>
    <t>B031</t>
  </si>
  <si>
    <t>B033</t>
  </si>
  <si>
    <t>Barrier (150 mm reveal ht, Separate)</t>
  </si>
  <si>
    <t>STREET LIGHT INSTALLATION</t>
  </si>
  <si>
    <t>NEW STREET LIGHT INSTALLATION</t>
  </si>
  <si>
    <t>PART 1:  CITY FUNDED WORK</t>
  </si>
  <si>
    <t>PART 2:  MANITOBA HYDRO FUNDED WORK</t>
  </si>
  <si>
    <t>CW 3110-R19</t>
  </si>
  <si>
    <t xml:space="preserve">CW 3230-R8
</t>
  </si>
  <si>
    <t>B032</t>
  </si>
  <si>
    <t>B064-72</t>
  </si>
  <si>
    <t>Slab Replacement - Early Opening (72 hour)</t>
  </si>
  <si>
    <t>B074-72</t>
  </si>
  <si>
    <t>B137i</t>
  </si>
  <si>
    <t>B184rl</t>
  </si>
  <si>
    <t>Curb Ramp (8-12 mm reveal ht, Integral)</t>
  </si>
  <si>
    <t>B190</t>
  </si>
  <si>
    <t xml:space="preserve">Construction of Asphaltic Concrete Overlay </t>
  </si>
  <si>
    <t xml:space="preserve">CW 3410-R10 </t>
  </si>
  <si>
    <t>B191</t>
  </si>
  <si>
    <t>B193</t>
  </si>
  <si>
    <t>B194</t>
  </si>
  <si>
    <t>B195</t>
  </si>
  <si>
    <t>B206</t>
  </si>
  <si>
    <t>Pavement Repair Fabric</t>
  </si>
  <si>
    <t>CW 3326-R2</t>
  </si>
  <si>
    <t>CW 3310-R16</t>
  </si>
  <si>
    <t>Construction of 150 mm Concrete Pavement for Early Opening 72 hour  (Reinforced)</t>
  </si>
  <si>
    <t>C052</t>
  </si>
  <si>
    <t>Interlocking Paving Stones</t>
  </si>
  <si>
    <t>250 mm Drainage Connection Pipe</t>
  </si>
  <si>
    <t>E047</t>
  </si>
  <si>
    <t>Removal of Existing Catch Pit</t>
  </si>
  <si>
    <t>E050A</t>
  </si>
  <si>
    <t>Catch Basin Cleaning</t>
  </si>
  <si>
    <t>CW 2140-R3</t>
  </si>
  <si>
    <t>B003</t>
  </si>
  <si>
    <t>Asphalt Pavement</t>
  </si>
  <si>
    <t>Construction of Curb and Gutter (40 mm ht, Lip Curb, Integral, 600 mm width, 150 mm Plain Concrete Pavement)</t>
  </si>
  <si>
    <t>Construction of Curb and Gutter (180 mm ht, Barrier, Integral, 600 mm width, 150 mm Plain Concrete Pavement)</t>
  </si>
  <si>
    <t>In a Trench, Class B Type Sand  Bedding, Class 2 Backfill</t>
  </si>
  <si>
    <t>250 mm (Type PVC) Connecting Pipe</t>
  </si>
  <si>
    <t>Connecting to 300 mm  (Type Unknown ) Sewer</t>
  </si>
  <si>
    <t>Connecting to 375 mm  (Type Unknown ) Sewer</t>
  </si>
  <si>
    <t>E046</t>
  </si>
  <si>
    <t>Removal of Existing Catch Basins</t>
  </si>
  <si>
    <t>Abandoning Existing Sewer Services Under Pavement</t>
  </si>
  <si>
    <t>Construction of 200 mm Concrete Pavement (Reinforced)</t>
  </si>
  <si>
    <t>Construction of 200 mm Concrete Pavement for Early Opening 72 hour (Reinforced)</t>
  </si>
  <si>
    <t>E041</t>
  </si>
  <si>
    <t>Connecting to 600 mm  (Type Concrete) Sewer</t>
  </si>
  <si>
    <t>A.1</t>
  </si>
  <si>
    <t>A.33</t>
  </si>
  <si>
    <t>A.34</t>
  </si>
  <si>
    <t>A.35</t>
  </si>
  <si>
    <t>A.36</t>
  </si>
  <si>
    <t>A.37</t>
  </si>
  <si>
    <t>A.38</t>
  </si>
  <si>
    <t>B.31</t>
  </si>
  <si>
    <t>B.32</t>
  </si>
  <si>
    <t>B.33</t>
  </si>
  <si>
    <t>B.34</t>
  </si>
  <si>
    <t>B.35</t>
  </si>
  <si>
    <t>B.36</t>
  </si>
  <si>
    <t>B.37</t>
  </si>
  <si>
    <t>B150i</t>
  </si>
  <si>
    <t>SD-229A,B,C</t>
  </si>
  <si>
    <t>REHABILITATION  - PACIFIC AVENUE - FROM  ODDY STREET TO KEEWATIN STREET</t>
  </si>
  <si>
    <t>ASPHALT RECONSTRUCTION - DOWNING STREET - FROM YARWOOD AVENUE TO NOTRE DAME AVENUE</t>
  </si>
  <si>
    <t>CONCRETE RECONSTRUCTION - BURNELL STREET - FROM PORTAGE AVENUE TO ST. PAUL AVENUE</t>
  </si>
  <si>
    <t>DOWNING STREET (MA20010203)</t>
  </si>
  <si>
    <t>A.39</t>
  </si>
  <si>
    <t>Sewer Inspection</t>
  </si>
  <si>
    <t>400 mm SRS</t>
  </si>
  <si>
    <t>Post Repair</t>
  </si>
  <si>
    <t>Sewer Repair - Up to 3 Metres Long</t>
  </si>
  <si>
    <t>Class 3 Backfill</t>
  </si>
  <si>
    <t>CW2145-R3</t>
  </si>
  <si>
    <t>CW2130-R12</t>
  </si>
  <si>
    <t>Sewer Repair - In Addition to First 3 Metres</t>
  </si>
  <si>
    <t>DOWNING STREET (MA20010306)</t>
  </si>
  <si>
    <t>375 mm CS</t>
  </si>
  <si>
    <t>DOWNING STREET (MA20010310)</t>
  </si>
  <si>
    <t>Connect New CB Leads</t>
  </si>
  <si>
    <t>375 x 375 x 250 tees</t>
  </si>
  <si>
    <t>DOWNING STREET (MA20010346)</t>
  </si>
  <si>
    <t>PACIFIC AVENUE (MA20012174)</t>
  </si>
  <si>
    <t>200 mm WWS</t>
  </si>
  <si>
    <t>PACIFIC AVENUE (MA20012335)</t>
  </si>
  <si>
    <t>ROADWORKS - RENEWALS (CONT'D)</t>
  </si>
  <si>
    <t>ASSOCIATED DRAINAGE AND UNDERGROUND WORKS (CONT'D)</t>
  </si>
  <si>
    <t>ROADWORKS - NEW CONSTRUCTION (CONT'D)</t>
  </si>
  <si>
    <t>ADJUSTMENTS (CONT'D)</t>
  </si>
  <si>
    <t>Replace Existing MTS Manhole Frames and Covers</t>
  </si>
  <si>
    <t>C.36</t>
  </si>
  <si>
    <t>Removal of 25' to 35' street light pole and precast, poured in place concrete, steel power installed base or direct buried including davit arm, luminaire and appurtenances.</t>
  </si>
  <si>
    <t>E10</t>
  </si>
  <si>
    <t xml:space="preserve">Expose underground cable entrance of existing streetlight pole and install new streetlight cable. </t>
  </si>
  <si>
    <t>Installation of One (1) 10' Ground Rod at End of Street Light Circuit. Trench #4 Ground Wire up to 1 m From Rod Location to New Street Light and Connect (Hammerlock) to Top of Ground Rod.</t>
  </si>
  <si>
    <t>Removal of Overhead Span of #4 Duplex Between New or Existing Streetlight Poles to Remove Temporary Feed.</t>
  </si>
  <si>
    <t>Installation of Overhead Span of #4 Duplex Between New or Existing Streetlight Poles and Connect Luminaire to Provide Temporary Feed.</t>
  </si>
  <si>
    <t>Installation of 25'/35' Pole, Davit Arm and Precast Concrete Base Including Luminaire and Appurtenances.</t>
  </si>
  <si>
    <t>Install/Lower 3 m of Cable Guard, Ground Lug, Cable Up Pole, and First 3 M Section of Ground Rod Per Standard CD 315-5.</t>
  </si>
  <si>
    <t>Terminate 2/C #12 Copper Conductor to Street Light Cables Per Standard CD310-4, CD310-9 or CD310-10.</t>
  </si>
  <si>
    <t>E9</t>
  </si>
  <si>
    <t>Construction of Concrete Window Well</t>
  </si>
  <si>
    <t>E12</t>
  </si>
  <si>
    <t xml:space="preserve">SEWER REPAIRS:   DOWNING STREET AND PACIFIC AVENUE </t>
  </si>
  <si>
    <t>Installation of conduit and #4 AL C/N or 1/0 AL Triplex Streetlight Cable in Conduit by Open Trench Method.</t>
  </si>
  <si>
    <t>Installation of 50 mm Conduit(s) by Boring Method complete with Cable Insertion (#4 AL C/N or 1/0 AL Triplex).</t>
  </si>
  <si>
    <t>(SEE B9)</t>
  </si>
  <si>
    <t>Downing Street from Notre Dame Avenue to Yarwood Avenue</t>
  </si>
  <si>
    <t>Installation of Break-Away Base and Reaction Plate on Base Mounted Poles up to 35'.</t>
  </si>
  <si>
    <t>F022</t>
  </si>
  <si>
    <r>
      <t>Raising of</t>
    </r>
    <r>
      <rPr>
        <b/>
        <sz val="12"/>
        <color indexed="8"/>
        <rFont val="Arial"/>
        <family val="2"/>
      </rPr>
      <t xml:space="preserve"> </t>
    </r>
    <r>
      <rPr>
        <sz val="12"/>
        <color indexed="8"/>
        <rFont val="Arial"/>
        <family val="2"/>
      </rPr>
      <t>Existing</t>
    </r>
    <r>
      <rPr>
        <b/>
        <sz val="12"/>
        <color indexed="8"/>
        <rFont val="Arial"/>
        <family val="2"/>
      </rPr>
      <t xml:space="preserve"> </t>
    </r>
    <r>
      <rPr>
        <sz val="12"/>
        <color indexed="8"/>
        <rFont val="Arial"/>
        <family val="2"/>
      </rPr>
      <t>Hydrant</t>
    </r>
  </si>
  <si>
    <t>CW 2110-R11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</si>
</sst>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quot;&quot;;@"/>
    <numFmt numFmtId="165" formatCode="0;0;[Red]&quot;###&quot;;@"/>
    <numFmt numFmtId="166" formatCode="&quot;$&quot;#,##0.00"/>
    <numFmt numFmtId="167" formatCode="&quot;Subtotal: &quot;#\ ###\ ##0.00;;&quot;Subtotal: Nil&quot;;@"/>
    <numFmt numFmtId="168" formatCode="#\ ###\ ##0.00;;0;@"/>
    <numFmt numFmtId="169" formatCode="&quot;&quot;;&quot;&quot;;&quot;&quot;;&quot;&quot;"/>
    <numFmt numFmtId="170" formatCode="#\ ###\ ##0.00;;0;[Red]@"/>
    <numFmt numFmtId="171" formatCode="0;\-0;0;@"/>
    <numFmt numFmtId="172" formatCode="#\ ###\ ##0.00;;&quot;(in figures)                                 &quot;;@"/>
    <numFmt numFmtId="173" formatCode="#\ ###\ ##0.00;;;@"/>
    <numFmt numFmtId="174" formatCode="#\ ###\ ##0.?;[Red]0;[Red]0;[Red]@"/>
    <numFmt numFmtId="175" formatCode="#\ ###\ ##0.00;;;"/>
    <numFmt numFmtId="176" formatCode="[Red]&quot;Z&quot;;[Red]&quot;Z&quot;;[Red]&quot;Z&quot;;@"/>
  </numFmts>
  <fonts count="66">
    <font>
      <sz val="12"/>
      <name val="Arial"/>
      <family val="0"/>
    </font>
    <font>
      <sz val="11"/>
      <color indexed="8"/>
      <name val="Calibri"/>
      <family val="2"/>
    </font>
    <font>
      <sz val="6"/>
      <color indexed="8"/>
      <name val="Arial"/>
      <family val="2"/>
    </font>
    <font>
      <b/>
      <sz val="12"/>
      <color indexed="8"/>
      <name val="Arial"/>
      <family val="2"/>
    </font>
    <font>
      <b/>
      <u val="single"/>
      <sz val="12"/>
      <color indexed="8"/>
      <name val="Arial"/>
      <family val="2"/>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u val="single"/>
      <sz val="14"/>
      <color indexed="12"/>
      <name val="Times New Roman"/>
      <family val="1"/>
    </font>
    <font>
      <b/>
      <i/>
      <sz val="10"/>
      <color indexed="12"/>
      <name val="Times New Roman"/>
      <family val="1"/>
    </font>
    <font>
      <i/>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Times New Roman"/>
      <family val="1"/>
    </font>
    <font>
      <b/>
      <i/>
      <sz val="10"/>
      <color indexed="8"/>
      <name val="Times New Roman"/>
      <family val="1"/>
    </font>
    <font>
      <sz val="12"/>
      <color indexed="8"/>
      <name val="Arial"/>
      <family val="2"/>
    </font>
    <font>
      <b/>
      <i/>
      <sz val="16"/>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color indexed="8"/>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border>
    <border>
      <left style="thin">
        <color indexed="8"/>
      </left>
      <right/>
      <top/>
      <bottom/>
    </border>
    <border>
      <left style="thin">
        <color indexed="8"/>
      </left>
      <right/>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bottom style="thin">
        <color indexed="8"/>
      </bottom>
    </border>
    <border>
      <left style="thin">
        <color indexed="8"/>
      </left>
      <right style="thin">
        <color indexed="8"/>
      </right>
      <top/>
      <bottom style="double">
        <color indexed="8"/>
      </bottom>
    </border>
    <border>
      <left style="thin">
        <color indexed="8"/>
      </left>
      <right style="thin">
        <color indexed="8"/>
      </right>
      <top style="thin"/>
      <bottom style="double"/>
    </border>
    <border>
      <left/>
      <right/>
      <top/>
      <bottom style="double">
        <color indexed="8"/>
      </bottom>
    </border>
    <border>
      <left/>
      <right style="thin">
        <color indexed="8"/>
      </right>
      <top/>
      <bottom style="double">
        <color indexed="8"/>
      </bottom>
    </border>
    <border>
      <left style="thin"/>
      <right/>
      <top/>
      <bottom style="thin"/>
    </border>
    <border>
      <left style="thin">
        <color indexed="8"/>
      </left>
      <right/>
      <top/>
      <bottom style="thin"/>
    </border>
    <border>
      <left/>
      <right style="thin">
        <color indexed="8"/>
      </right>
      <top/>
      <bottom style="thin">
        <color indexed="8"/>
      </bottom>
    </border>
    <border>
      <left/>
      <right style="thin">
        <color indexed="8"/>
      </right>
      <top/>
      <bottom style="thin"/>
    </border>
    <border>
      <left/>
      <right style="thin">
        <color indexed="8"/>
      </right>
      <top/>
      <bottom/>
    </border>
    <border>
      <left style="thin">
        <color indexed="8"/>
      </left>
      <right/>
      <top/>
      <bottom style="double">
        <color indexed="8"/>
      </bottom>
    </border>
    <border>
      <left style="thin">
        <color indexed="8"/>
      </left>
      <right/>
      <top style="double">
        <color indexed="8"/>
      </top>
      <bottom style="double">
        <color indexed="8"/>
      </bottom>
    </border>
    <border>
      <left style="thin">
        <color indexed="8"/>
      </left>
      <right style="thin">
        <color indexed="8"/>
      </right>
      <top style="double">
        <color indexed="8"/>
      </top>
      <bottom style="thin"/>
    </border>
    <border>
      <left style="thin">
        <color indexed="8"/>
      </left>
      <right style="thin">
        <color indexed="8"/>
      </right>
      <top/>
      <bottom style="double"/>
    </border>
    <border>
      <left style="thin">
        <color indexed="8"/>
      </left>
      <right style="thin">
        <color indexed="8"/>
      </right>
      <top/>
      <bottom style="thin"/>
    </border>
    <border>
      <left style="thin">
        <color indexed="8"/>
      </left>
      <right style="thin">
        <color indexed="8"/>
      </right>
      <top style="thin">
        <color indexed="8"/>
      </top>
      <bottom style="thin"/>
    </border>
    <border>
      <left style="thin"/>
      <right style="thin"/>
      <top style="thin"/>
      <bottom/>
    </border>
    <border>
      <left style="thin">
        <color indexed="8"/>
      </left>
      <right/>
      <top style="double">
        <color indexed="8"/>
      </top>
      <bottom style="thin"/>
    </border>
    <border>
      <left/>
      <right/>
      <top style="double">
        <color indexed="8"/>
      </top>
      <bottom style="thin"/>
    </border>
    <border>
      <left/>
      <right style="thin">
        <color indexed="8"/>
      </right>
      <top style="double">
        <color indexed="8"/>
      </top>
      <bottom style="thin"/>
    </border>
    <border>
      <left style="thin">
        <color indexed="8"/>
      </left>
      <right/>
      <top style="thin">
        <color indexed="8"/>
      </top>
      <bottom style="double">
        <color indexed="8"/>
      </bottom>
    </border>
    <border>
      <left/>
      <right/>
      <top style="thin">
        <color indexed="8"/>
      </top>
      <bottom style="double">
        <color indexed="8"/>
      </bottom>
    </border>
    <border>
      <left/>
      <right style="thin">
        <color indexed="8"/>
      </right>
      <top style="thin">
        <color indexed="8"/>
      </top>
      <bottom style="double">
        <color indexed="8"/>
      </bottom>
    </border>
    <border>
      <left/>
      <right/>
      <top style="double">
        <color indexed="8"/>
      </top>
      <bottom style="double">
        <color indexed="8"/>
      </bottom>
    </border>
    <border>
      <left/>
      <right style="thin">
        <color indexed="8"/>
      </right>
      <top style="double">
        <color indexed="8"/>
      </top>
      <bottom style="double">
        <color indexed="8"/>
      </bottom>
    </border>
    <border>
      <left style="thin"/>
      <right/>
      <top style="double"/>
      <bottom/>
    </border>
    <border>
      <left/>
      <right/>
      <top style="double"/>
      <bottom/>
    </border>
    <border>
      <left style="thin">
        <color indexed="8"/>
      </left>
      <right/>
      <top/>
      <bottom style="double"/>
    </border>
    <border>
      <left/>
      <right/>
      <top/>
      <bottom style="double"/>
    </border>
    <border>
      <left/>
      <right style="thin">
        <color indexed="8"/>
      </right>
      <top/>
      <bottom style="double"/>
    </border>
    <border>
      <left style="thin">
        <color indexed="8"/>
      </left>
      <right/>
      <top style="thin">
        <color indexed="8"/>
      </top>
      <bottom/>
    </border>
    <border>
      <left style="thin">
        <color indexed="8"/>
      </left>
      <right style="thin">
        <color indexed="8"/>
      </right>
      <top style="thin"/>
      <bottom style="double">
        <color indexed="8"/>
      </bottom>
    </border>
    <border>
      <left/>
      <right/>
      <top style="thin"/>
      <bottom style="thin">
        <color indexed="8"/>
      </bottom>
    </border>
  </borders>
  <cellStyleXfs count="168">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3" borderId="0" applyNumberFormat="0" applyBorder="0" applyAlignment="0" applyProtection="0"/>
    <xf numFmtId="0" fontId="1" fillId="4" borderId="0" applyNumberFormat="0" applyBorder="0" applyAlignment="0" applyProtection="0"/>
    <xf numFmtId="0" fontId="47" fillId="5" borderId="0" applyNumberFormat="0" applyBorder="0" applyAlignment="0" applyProtection="0"/>
    <xf numFmtId="0" fontId="1" fillId="6" borderId="0" applyNumberFormat="0" applyBorder="0" applyAlignment="0" applyProtection="0"/>
    <xf numFmtId="0" fontId="47" fillId="7" borderId="0" applyNumberFormat="0" applyBorder="0" applyAlignment="0" applyProtection="0"/>
    <xf numFmtId="0" fontId="1" fillId="8" borderId="0" applyNumberFormat="0" applyBorder="0" applyAlignment="0" applyProtection="0"/>
    <xf numFmtId="0" fontId="47" fillId="9" borderId="0" applyNumberFormat="0" applyBorder="0" applyAlignment="0" applyProtection="0"/>
    <xf numFmtId="0" fontId="1"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47" fillId="21" borderId="0" applyNumberFormat="0" applyBorder="0" applyAlignment="0" applyProtection="0"/>
    <xf numFmtId="0" fontId="1" fillId="10" borderId="0" applyNumberFormat="0" applyBorder="0" applyAlignment="0" applyProtection="0"/>
    <xf numFmtId="0" fontId="47" fillId="22" borderId="0" applyNumberFormat="0" applyBorder="0" applyAlignment="0" applyProtection="0"/>
    <xf numFmtId="0" fontId="1" fillId="16"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48" fillId="25" borderId="0" applyNumberFormat="0" applyBorder="0" applyAlignment="0" applyProtection="0"/>
    <xf numFmtId="0" fontId="41" fillId="26" borderId="0" applyNumberFormat="0" applyBorder="0" applyAlignment="0" applyProtection="0"/>
    <xf numFmtId="0" fontId="48" fillId="27" borderId="0" applyNumberFormat="0" applyBorder="0" applyAlignment="0" applyProtection="0"/>
    <xf numFmtId="0" fontId="41" fillId="18" borderId="0" applyNumberFormat="0" applyBorder="0" applyAlignment="0" applyProtection="0"/>
    <xf numFmtId="0" fontId="48" fillId="28" borderId="0" applyNumberFormat="0" applyBorder="0" applyAlignment="0" applyProtection="0"/>
    <xf numFmtId="0" fontId="41" fillId="20" borderId="0" applyNumberFormat="0" applyBorder="0" applyAlignment="0" applyProtection="0"/>
    <xf numFmtId="0" fontId="48" fillId="29" borderId="0" applyNumberFormat="0" applyBorder="0" applyAlignment="0" applyProtection="0"/>
    <xf numFmtId="0" fontId="41" fillId="30" borderId="0" applyNumberFormat="0" applyBorder="0" applyAlignment="0" applyProtection="0"/>
    <xf numFmtId="0" fontId="48" fillId="31" borderId="0" applyNumberFormat="0" applyBorder="0" applyAlignment="0" applyProtection="0"/>
    <xf numFmtId="0" fontId="41" fillId="32" borderId="0" applyNumberFormat="0" applyBorder="0" applyAlignment="0" applyProtection="0"/>
    <xf numFmtId="0" fontId="48" fillId="33" borderId="0" applyNumberFormat="0" applyBorder="0" applyAlignment="0" applyProtection="0"/>
    <xf numFmtId="0" fontId="41" fillId="34" borderId="0" applyNumberFormat="0" applyBorder="0" applyAlignment="0" applyProtection="0"/>
    <xf numFmtId="0" fontId="48" fillId="35" borderId="0" applyNumberFormat="0" applyBorder="0" applyAlignment="0" applyProtection="0"/>
    <xf numFmtId="0" fontId="41" fillId="36" borderId="0" applyNumberFormat="0" applyBorder="0" applyAlignment="0" applyProtection="0"/>
    <xf numFmtId="0" fontId="48" fillId="37" borderId="0" applyNumberFormat="0" applyBorder="0" applyAlignment="0" applyProtection="0"/>
    <xf numFmtId="0" fontId="41" fillId="38" borderId="0" applyNumberFormat="0" applyBorder="0" applyAlignment="0" applyProtection="0"/>
    <xf numFmtId="0" fontId="48" fillId="39" borderId="0" applyNumberFormat="0" applyBorder="0" applyAlignment="0" applyProtection="0"/>
    <xf numFmtId="0" fontId="41" fillId="40" borderId="0" applyNumberFormat="0" applyBorder="0" applyAlignment="0" applyProtection="0"/>
    <xf numFmtId="0" fontId="48" fillId="41" borderId="0" applyNumberFormat="0" applyBorder="0" applyAlignment="0" applyProtection="0"/>
    <xf numFmtId="0" fontId="41" fillId="30" borderId="0" applyNumberFormat="0" applyBorder="0" applyAlignment="0" applyProtection="0"/>
    <xf numFmtId="0" fontId="48" fillId="42" borderId="0" applyNumberFormat="0" applyBorder="0" applyAlignment="0" applyProtection="0"/>
    <xf numFmtId="0" fontId="41" fillId="32" borderId="0" applyNumberFormat="0" applyBorder="0" applyAlignment="0" applyProtection="0"/>
    <xf numFmtId="0" fontId="48" fillId="43" borderId="0" applyNumberFormat="0" applyBorder="0" applyAlignment="0" applyProtection="0"/>
    <xf numFmtId="0" fontId="41" fillId="44" borderId="0" applyNumberFormat="0" applyBorder="0" applyAlignment="0" applyProtection="0"/>
    <xf numFmtId="0" fontId="49" fillId="45" borderId="0" applyNumberFormat="0" applyBorder="0" applyAlignment="0" applyProtection="0"/>
    <xf numFmtId="0" fontId="31" fillId="6" borderId="0" applyNumberFormat="0" applyBorder="0" applyAlignment="0" applyProtection="0"/>
    <xf numFmtId="0" fontId="15" fillId="0" borderId="0" applyFill="0">
      <alignment horizontal="right" vertical="top"/>
      <protection/>
    </xf>
    <xf numFmtId="0" fontId="15" fillId="0" borderId="0"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169" fontId="16" fillId="0" borderId="2" applyFill="0">
      <alignment horizontal="right" vertical="top"/>
      <protection/>
    </xf>
    <xf numFmtId="169" fontId="16" fillId="0" borderId="2" applyFill="0">
      <alignment horizontal="right" vertical="top"/>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7" fillId="0" borderId="3" applyFill="0">
      <alignment horizontal="center" vertical="center" wrapText="1"/>
      <protection/>
    </xf>
    <xf numFmtId="0" fontId="17" fillId="0" borderId="3" applyFill="0">
      <alignment horizontal="center" vertical="center"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164" fontId="19" fillId="0" borderId="4" applyFill="0">
      <alignment horizontal="centerContinuous" wrapText="1"/>
      <protection/>
    </xf>
    <xf numFmtId="164" fontId="19" fillId="0" borderId="4" applyFill="0">
      <alignment horizontal="centerContinuous" wrapText="1"/>
      <protection/>
    </xf>
    <xf numFmtId="164" fontId="16" fillId="0" borderId="1" applyFill="0">
      <alignment horizontal="center" vertical="top" wrapText="1"/>
      <protection/>
    </xf>
    <xf numFmtId="164" fontId="16" fillId="0" borderId="1" applyFill="0">
      <alignment horizontal="center" vertical="top" wrapText="1"/>
      <protection/>
    </xf>
    <xf numFmtId="164" fontId="16" fillId="0" borderId="1" applyFill="0">
      <alignment horizontal="center" vertical="top"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174" fontId="16" fillId="0" borderId="1" applyFill="0">
      <alignment/>
      <protection/>
    </xf>
    <xf numFmtId="174" fontId="16" fillId="0" borderId="1" applyFill="0">
      <alignment/>
      <protection/>
    </xf>
    <xf numFmtId="174" fontId="16" fillId="0" borderId="1" applyFill="0">
      <alignment/>
      <protection/>
    </xf>
    <xf numFmtId="170" fontId="16" fillId="0" borderId="1" applyFill="0">
      <alignment horizontal="right"/>
      <protection locked="0"/>
    </xf>
    <xf numFmtId="170" fontId="16" fillId="0" borderId="1" applyFill="0">
      <alignment horizontal="right"/>
      <protection locked="0"/>
    </xf>
    <xf numFmtId="170" fontId="16" fillId="0" borderId="1" applyFill="0">
      <alignment horizontal="right"/>
      <protection locked="0"/>
    </xf>
    <xf numFmtId="168" fontId="16" fillId="0" borderId="1" applyFill="0">
      <alignment horizontal="right"/>
      <protection locked="0"/>
    </xf>
    <xf numFmtId="168" fontId="16" fillId="0" borderId="1" applyFill="0">
      <alignment horizontal="right"/>
      <protection locked="0"/>
    </xf>
    <xf numFmtId="168" fontId="16" fillId="0" borderId="1" applyFill="0">
      <alignment horizontal="right"/>
      <protection locked="0"/>
    </xf>
    <xf numFmtId="168" fontId="16" fillId="0" borderId="1" applyFill="0">
      <alignment/>
      <protection/>
    </xf>
    <xf numFmtId="168" fontId="16" fillId="0" borderId="1" applyFill="0">
      <alignment/>
      <protection/>
    </xf>
    <xf numFmtId="168" fontId="16" fillId="0" borderId="1" applyFill="0">
      <alignment/>
      <protection/>
    </xf>
    <xf numFmtId="168" fontId="16" fillId="0" borderId="3" applyFill="0">
      <alignment horizontal="right"/>
      <protection/>
    </xf>
    <xf numFmtId="168" fontId="16" fillId="0" borderId="3" applyFill="0">
      <alignment horizontal="right"/>
      <protection/>
    </xf>
    <xf numFmtId="0" fontId="50" fillId="46" borderId="5" applyNumberFormat="0" applyAlignment="0" applyProtection="0"/>
    <xf numFmtId="0" fontId="35" fillId="47" borderId="6" applyNumberFormat="0" applyAlignment="0" applyProtection="0"/>
    <xf numFmtId="0" fontId="51" fillId="48" borderId="7" applyNumberFormat="0" applyAlignment="0" applyProtection="0"/>
    <xf numFmtId="0" fontId="37" fillId="49"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xf numFmtId="0" fontId="53" fillId="50" borderId="0" applyNumberFormat="0" applyBorder="0" applyAlignment="0" applyProtection="0"/>
    <xf numFmtId="0" fontId="30" fillId="8" borderId="0" applyNumberFormat="0" applyBorder="0" applyAlignment="0" applyProtection="0"/>
    <xf numFmtId="0" fontId="54" fillId="0" borderId="9" applyNumberFormat="0" applyFill="0" applyAlignment="0" applyProtection="0"/>
    <xf numFmtId="0" fontId="27" fillId="0" borderId="10" applyNumberFormat="0" applyFill="0" applyAlignment="0" applyProtection="0"/>
    <xf numFmtId="0" fontId="55" fillId="0" borderId="11" applyNumberFormat="0" applyFill="0" applyAlignment="0" applyProtection="0"/>
    <xf numFmtId="0" fontId="28" fillId="0" borderId="12" applyNumberFormat="0" applyFill="0" applyAlignment="0" applyProtection="0"/>
    <xf numFmtId="0" fontId="56" fillId="0" borderId="13" applyNumberFormat="0" applyFill="0" applyAlignment="0" applyProtection="0"/>
    <xf numFmtId="0" fontId="29" fillId="0" borderId="14" applyNumberFormat="0" applyFill="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7" fillId="51" borderId="5" applyNumberFormat="0" applyAlignment="0" applyProtection="0"/>
    <xf numFmtId="0" fontId="33" fillId="14" borderId="6" applyNumberFormat="0" applyAlignment="0" applyProtection="0"/>
    <xf numFmtId="0" fontId="58" fillId="0" borderId="15" applyNumberFormat="0" applyFill="0" applyAlignment="0" applyProtection="0"/>
    <xf numFmtId="0" fontId="36" fillId="0" borderId="16" applyNumberFormat="0" applyFill="0" applyAlignment="0" applyProtection="0"/>
    <xf numFmtId="0" fontId="59" fillId="52" borderId="0" applyNumberFormat="0" applyBorder="0" applyAlignment="0" applyProtection="0"/>
    <xf numFmtId="0" fontId="32" fillId="53" borderId="0" applyNumberFormat="0" applyBorder="0" applyAlignment="0" applyProtection="0"/>
    <xf numFmtId="0" fontId="14" fillId="0" borderId="0">
      <alignment/>
      <protection/>
    </xf>
    <xf numFmtId="0" fontId="0" fillId="2" borderId="0">
      <alignment/>
      <protection/>
    </xf>
    <xf numFmtId="0" fontId="14" fillId="0" borderId="0">
      <alignment/>
      <protection/>
    </xf>
    <xf numFmtId="0" fontId="0" fillId="54" borderId="17" applyNumberFormat="0" applyFont="0" applyAlignment="0" applyProtection="0"/>
    <xf numFmtId="0" fontId="0" fillId="55" borderId="18" applyNumberFormat="0" applyFont="0" applyAlignment="0" applyProtection="0"/>
    <xf numFmtId="176" fontId="17" fillId="0" borderId="3" applyNumberFormat="0" applyFont="0" applyFill="0" applyBorder="0" applyAlignment="0" applyProtection="0"/>
    <xf numFmtId="176" fontId="17" fillId="0" borderId="3" applyNumberFormat="0" applyFont="0" applyFill="0" applyBorder="0" applyAlignment="0" applyProtection="0"/>
    <xf numFmtId="0" fontId="60" fillId="46" borderId="19" applyNumberFormat="0" applyAlignment="0" applyProtection="0"/>
    <xf numFmtId="0" fontId="34" fillId="47" borderId="20" applyNumberFormat="0" applyAlignment="0" applyProtection="0"/>
    <xf numFmtId="9" fontId="0" fillId="0" borderId="0" applyFont="0" applyFill="0" applyBorder="0" applyAlignment="0" applyProtection="0"/>
    <xf numFmtId="0" fontId="21" fillId="0" borderId="0">
      <alignment horizontal="right"/>
      <protection/>
    </xf>
    <xf numFmtId="0" fontId="21" fillId="0" borderId="0">
      <alignment horizontal="right"/>
      <protection/>
    </xf>
    <xf numFmtId="0" fontId="61" fillId="0" borderId="0" applyNumberFormat="0" applyFill="0" applyBorder="0" applyAlignment="0" applyProtection="0"/>
    <xf numFmtId="0" fontId="26" fillId="0" borderId="0" applyNumberFormat="0" applyFill="0" applyBorder="0" applyAlignment="0" applyProtection="0"/>
    <xf numFmtId="0" fontId="16" fillId="0" borderId="0" applyFill="0">
      <alignment horizontal="left"/>
      <protection/>
    </xf>
    <xf numFmtId="0" fontId="16" fillId="0" borderId="0" applyFill="0">
      <alignment horizontal="left"/>
      <protection/>
    </xf>
    <xf numFmtId="0" fontId="22" fillId="0" borderId="0" applyFill="0">
      <alignment horizontal="centerContinuous" vertical="center"/>
      <protection/>
    </xf>
    <xf numFmtId="0" fontId="22" fillId="0" borderId="0" applyFill="0">
      <alignment horizontal="centerContinuous" vertical="center"/>
      <protection/>
    </xf>
    <xf numFmtId="173" fontId="23" fillId="0" borderId="0" applyFill="0">
      <alignment horizontal="centerContinuous" vertical="center"/>
      <protection/>
    </xf>
    <xf numFmtId="173" fontId="23" fillId="0" borderId="0" applyFill="0">
      <alignment horizontal="centerContinuous" vertical="center"/>
      <protection/>
    </xf>
    <xf numFmtId="175" fontId="23" fillId="0" borderId="0" applyFill="0">
      <alignment horizontal="centerContinuous" vertical="center"/>
      <protection/>
    </xf>
    <xf numFmtId="175" fontId="23" fillId="0" borderId="0" applyFill="0">
      <alignment horizontal="centerContinuous" vertical="center"/>
      <protection/>
    </xf>
    <xf numFmtId="0" fontId="16" fillId="0" borderId="3">
      <alignment horizontal="centerContinuous" wrapText="1"/>
      <protection/>
    </xf>
    <xf numFmtId="0" fontId="16" fillId="0" borderId="3">
      <alignment horizontal="centerContinuous" wrapText="1"/>
      <protection/>
    </xf>
    <xf numFmtId="171" fontId="24" fillId="0" borderId="0" applyFill="0">
      <alignment horizontal="left"/>
      <protection/>
    </xf>
    <xf numFmtId="171" fontId="24" fillId="0" borderId="0" applyFill="0">
      <alignment horizontal="left"/>
      <protection/>
    </xf>
    <xf numFmtId="172" fontId="25" fillId="0" borderId="0" applyFill="0">
      <alignment horizontal="right"/>
      <protection/>
    </xf>
    <xf numFmtId="172" fontId="25" fillId="0" borderId="0" applyFill="0">
      <alignment horizontal="right"/>
      <protection/>
    </xf>
    <xf numFmtId="0" fontId="16" fillId="0" borderId="21" applyFill="0">
      <alignment/>
      <protection/>
    </xf>
    <xf numFmtId="0" fontId="16" fillId="0" borderId="21" applyFill="0">
      <alignment/>
      <protection/>
    </xf>
    <xf numFmtId="0" fontId="62" fillId="0" borderId="22" applyNumberFormat="0" applyFill="0" applyAlignment="0" applyProtection="0"/>
    <xf numFmtId="0" fontId="40"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cellStyleXfs>
  <cellXfs count="181">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3" fillId="2" borderId="28" xfId="0" applyNumberFormat="1" applyFont="1" applyBorder="1" applyAlignment="1">
      <alignment vertical="top"/>
    </xf>
    <xf numFmtId="0" fontId="0" fillId="2" borderId="28" xfId="0" applyNumberFormat="1" applyBorder="1" applyAlignment="1">
      <alignment horizontal="right" vertical="top"/>
    </xf>
    <xf numFmtId="0" fontId="5" fillId="2" borderId="24" xfId="0" applyNumberFormat="1" applyFont="1" applyBorder="1" applyAlignment="1">
      <alignment/>
    </xf>
    <xf numFmtId="7" fontId="0" fillId="2" borderId="0" xfId="0" applyNumberFormat="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2" fillId="2" borderId="0" xfId="0" applyNumberFormat="1" applyFont="1" applyAlignment="1">
      <alignment horizontal="centerContinuous" vertical="center"/>
    </xf>
    <xf numFmtId="1" fontId="5" fillId="2" borderId="0" xfId="0" applyNumberFormat="1" applyFont="1" applyAlignment="1">
      <alignment horizontal="centerContinuous" vertical="top"/>
    </xf>
    <xf numFmtId="0" fontId="5" fillId="2" borderId="0" xfId="0" applyNumberFormat="1" applyFont="1" applyAlignment="1">
      <alignment horizontal="centerContinuous" vertical="center"/>
    </xf>
    <xf numFmtId="7" fontId="6" fillId="2" borderId="0" xfId="0" applyNumberFormat="1" applyFont="1" applyAlignment="1">
      <alignment horizontal="centerContinuous" vertical="center"/>
    </xf>
    <xf numFmtId="164" fontId="3" fillId="56" borderId="28" xfId="0" applyNumberFormat="1" applyFont="1" applyFill="1" applyBorder="1" applyAlignment="1" applyProtection="1">
      <alignment horizontal="left" vertical="center"/>
      <protection/>
    </xf>
    <xf numFmtId="164" fontId="3"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0" fontId="0" fillId="2" borderId="0" xfId="0" applyNumberFormat="1" applyAlignment="1">
      <alignment/>
    </xf>
    <xf numFmtId="0" fontId="3" fillId="2" borderId="31" xfId="0" applyNumberFormat="1" applyFont="1" applyBorder="1" applyAlignment="1">
      <alignment horizontal="center" vertical="center"/>
    </xf>
    <xf numFmtId="7" fontId="0" fillId="2" borderId="29"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7" fontId="0" fillId="2" borderId="34" xfId="0" applyNumberFormat="1" applyBorder="1" applyAlignment="1">
      <alignment horizontal="right" vertical="center"/>
    </xf>
    <xf numFmtId="0" fontId="0" fillId="2" borderId="33" xfId="0" applyNumberFormat="1" applyBorder="1" applyAlignment="1">
      <alignment vertical="top"/>
    </xf>
    <xf numFmtId="0" fontId="0" fillId="2" borderId="35" xfId="0" applyNumberFormat="1" applyBorder="1" applyAlignment="1">
      <alignment/>
    </xf>
    <xf numFmtId="0" fontId="0" fillId="2" borderId="33" xfId="0" applyNumberFormat="1" applyBorder="1" applyAlignment="1">
      <alignment horizontal="center"/>
    </xf>
    <xf numFmtId="0" fontId="0" fillId="2" borderId="36" xfId="0" applyNumberFormat="1" applyBorder="1" applyAlignment="1">
      <alignment/>
    </xf>
    <xf numFmtId="0" fontId="0" fillId="2" borderId="36" xfId="0" applyNumberFormat="1" applyBorder="1" applyAlignment="1">
      <alignment horizontal="center"/>
    </xf>
    <xf numFmtId="0" fontId="0" fillId="2" borderId="36" xfId="0" applyNumberFormat="1" applyBorder="1" applyAlignment="1">
      <alignment horizontal="right"/>
    </xf>
    <xf numFmtId="0" fontId="0" fillId="2" borderId="0" xfId="0" applyNumberFormat="1" applyAlignment="1" applyProtection="1">
      <alignment/>
      <protection locked="0"/>
    </xf>
    <xf numFmtId="0" fontId="8" fillId="2" borderId="0" xfId="0" applyNumberFormat="1" applyFont="1" applyAlignment="1" applyProtection="1">
      <alignment horizontal="left" vertical="top"/>
      <protection/>
    </xf>
    <xf numFmtId="0" fontId="0" fillId="2" borderId="37"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8" xfId="0" applyNumberFormat="1" applyBorder="1" applyAlignment="1">
      <alignment horizontal="right"/>
    </xf>
    <xf numFmtId="0" fontId="0" fillId="2" borderId="0" xfId="0" applyNumberFormat="1" applyBorder="1" applyAlignment="1">
      <alignment/>
    </xf>
    <xf numFmtId="0" fontId="0" fillId="2" borderId="39" xfId="0" applyNumberFormat="1" applyBorder="1" applyAlignment="1">
      <alignment horizontal="right"/>
    </xf>
    <xf numFmtId="0" fontId="0" fillId="2" borderId="40" xfId="0" applyNumberFormat="1" applyBorder="1" applyAlignment="1">
      <alignment horizontal="right"/>
    </xf>
    <xf numFmtId="4" fontId="44" fillId="57" borderId="1" xfId="0" applyNumberFormat="1" applyFont="1" applyFill="1" applyBorder="1" applyAlignment="1" applyProtection="1">
      <alignment horizontal="center" vertical="top" wrapText="1"/>
      <protection/>
    </xf>
    <xf numFmtId="165" fontId="64" fillId="0" borderId="1" xfId="0" applyNumberFormat="1" applyFont="1" applyFill="1" applyBorder="1" applyAlignment="1" applyProtection="1">
      <alignment horizontal="left" vertical="top" wrapText="1"/>
      <protection/>
    </xf>
    <xf numFmtId="164" fontId="64" fillId="0" borderId="1" xfId="0" applyNumberFormat="1" applyFont="1" applyFill="1" applyBorder="1" applyAlignment="1" applyProtection="1">
      <alignment horizontal="left" vertical="top" wrapText="1"/>
      <protection/>
    </xf>
    <xf numFmtId="164" fontId="0" fillId="57" borderId="1" xfId="0" applyNumberFormat="1" applyFont="1" applyFill="1" applyBorder="1" applyAlignment="1" applyProtection="1">
      <alignment horizontal="center" vertical="top" wrapText="1"/>
      <protection/>
    </xf>
    <xf numFmtId="0" fontId="64" fillId="0" borderId="1" xfId="0" applyNumberFormat="1" applyFont="1" applyFill="1" applyBorder="1" applyAlignment="1" applyProtection="1">
      <alignment horizontal="center" vertical="top" wrapText="1"/>
      <protection/>
    </xf>
    <xf numFmtId="1" fontId="64" fillId="0" borderId="1" xfId="0" applyNumberFormat="1" applyFont="1" applyFill="1" applyBorder="1" applyAlignment="1" applyProtection="1">
      <alignment horizontal="right" vertical="top"/>
      <protection/>
    </xf>
    <xf numFmtId="166" fontId="64" fillId="0" borderId="1" xfId="0" applyNumberFormat="1" applyFont="1" applyFill="1" applyBorder="1" applyAlignment="1" applyProtection="1">
      <alignment vertical="top"/>
      <protection/>
    </xf>
    <xf numFmtId="167" fontId="44" fillId="57" borderId="1" xfId="0" applyNumberFormat="1" applyFont="1" applyFill="1" applyBorder="1" applyAlignment="1" applyProtection="1">
      <alignment horizontal="center" vertical="top"/>
      <protection/>
    </xf>
    <xf numFmtId="4" fontId="44" fillId="57" borderId="1" xfId="0" applyNumberFormat="1" applyFont="1" applyFill="1" applyBorder="1" applyAlignment="1" applyProtection="1">
      <alignment horizontal="center" vertical="top"/>
      <protection/>
    </xf>
    <xf numFmtId="165" fontId="64" fillId="0" borderId="1" xfId="0" applyNumberFormat="1" applyFont="1" applyFill="1" applyBorder="1" applyAlignment="1" applyProtection="1">
      <alignment horizontal="center" vertical="top" wrapText="1"/>
      <protection/>
    </xf>
    <xf numFmtId="164" fontId="64" fillId="0" borderId="1" xfId="0" applyNumberFormat="1" applyFont="1" applyFill="1" applyBorder="1" applyAlignment="1" applyProtection="1">
      <alignment horizontal="center" vertical="top" wrapText="1"/>
      <protection/>
    </xf>
    <xf numFmtId="165" fontId="64" fillId="0" borderId="1" xfId="0" applyNumberFormat="1" applyFont="1" applyFill="1" applyBorder="1" applyAlignment="1" applyProtection="1">
      <alignment horizontal="left" vertical="top"/>
      <protection/>
    </xf>
    <xf numFmtId="165" fontId="64" fillId="0" borderId="1" xfId="0" applyNumberFormat="1" applyFont="1" applyFill="1" applyBorder="1" applyAlignment="1" applyProtection="1">
      <alignment horizontal="right" vertical="top" wrapText="1"/>
      <protection/>
    </xf>
    <xf numFmtId="0" fontId="65" fillId="0" borderId="0" xfId="0" applyFont="1" applyFill="1" applyAlignment="1">
      <alignment/>
    </xf>
    <xf numFmtId="1" fontId="64" fillId="0" borderId="1" xfId="0" applyNumberFormat="1" applyFont="1" applyFill="1" applyBorder="1" applyAlignment="1" applyProtection="1">
      <alignment horizontal="right" vertical="top" wrapText="1"/>
      <protection/>
    </xf>
    <xf numFmtId="166" fontId="64" fillId="0" borderId="1" xfId="0" applyNumberFormat="1" applyFont="1" applyFill="1" applyBorder="1" applyAlignment="1" applyProtection="1">
      <alignment vertical="top" wrapText="1"/>
      <protection/>
    </xf>
    <xf numFmtId="164" fontId="64" fillId="0" borderId="1" xfId="0" applyNumberFormat="1" applyFont="1" applyFill="1" applyBorder="1" applyAlignment="1" applyProtection="1">
      <alignment vertical="top" wrapText="1"/>
      <protection/>
    </xf>
    <xf numFmtId="0" fontId="0" fillId="2" borderId="29" xfId="0" applyNumberFormat="1" applyFont="1" applyBorder="1" applyAlignment="1">
      <alignment vertical="top"/>
    </xf>
    <xf numFmtId="0" fontId="0" fillId="2" borderId="28" xfId="0" applyNumberFormat="1" applyFont="1" applyBorder="1" applyAlignment="1">
      <alignment horizontal="left" vertical="top"/>
    </xf>
    <xf numFmtId="164" fontId="44" fillId="56" borderId="28" xfId="0" applyNumberFormat="1" applyFont="1" applyFill="1" applyBorder="1" applyAlignment="1" applyProtection="1">
      <alignment horizontal="left" vertical="top" wrapText="1"/>
      <protection/>
    </xf>
    <xf numFmtId="0" fontId="0" fillId="2" borderId="29" xfId="0" applyNumberFormat="1" applyBorder="1" applyAlignment="1">
      <alignment horizontal="right" vertical="top"/>
    </xf>
    <xf numFmtId="0" fontId="64" fillId="0" borderId="0" xfId="0" applyNumberFormat="1" applyFont="1" applyFill="1" applyBorder="1" applyAlignment="1" applyProtection="1">
      <alignment horizontal="center" vertical="top" wrapText="1"/>
      <protection/>
    </xf>
    <xf numFmtId="0" fontId="0" fillId="2" borderId="0" xfId="0" applyNumberFormat="1" applyBorder="1" applyAlignment="1">
      <alignment horizontal="center"/>
    </xf>
    <xf numFmtId="0" fontId="0" fillId="2" borderId="41" xfId="0" applyNumberFormat="1" applyBorder="1" applyAlignment="1">
      <alignment horizontal="right"/>
    </xf>
    <xf numFmtId="7" fontId="0" fillId="2" borderId="42" xfId="0" applyNumberFormat="1" applyBorder="1" applyAlignment="1">
      <alignment horizontal="right"/>
    </xf>
    <xf numFmtId="7" fontId="0" fillId="2" borderId="43" xfId="0" applyNumberFormat="1" applyBorder="1" applyAlignment="1">
      <alignment horizontal="right" vertical="center"/>
    </xf>
    <xf numFmtId="0" fontId="3" fillId="2" borderId="44" xfId="0" applyNumberFormat="1" applyFont="1" applyBorder="1" applyAlignment="1">
      <alignment horizontal="center" vertical="center"/>
    </xf>
    <xf numFmtId="7" fontId="0" fillId="2" borderId="44" xfId="0" applyNumberFormat="1" applyBorder="1" applyAlignment="1">
      <alignment horizontal="right" vertical="center"/>
    </xf>
    <xf numFmtId="0" fontId="5" fillId="2" borderId="0" xfId="0" applyNumberFormat="1" applyFont="1" applyBorder="1" applyAlignment="1">
      <alignment/>
    </xf>
    <xf numFmtId="7" fontId="0" fillId="2" borderId="25" xfId="0" applyNumberFormat="1" applyBorder="1" applyAlignment="1">
      <alignment horizontal="right"/>
    </xf>
    <xf numFmtId="0" fontId="3" fillId="2" borderId="25" xfId="0" applyNumberFormat="1" applyFont="1" applyBorder="1" applyAlignment="1">
      <alignment horizontal="center" vertical="center"/>
    </xf>
    <xf numFmtId="0" fontId="3" fillId="2" borderId="45" xfId="0" applyNumberFormat="1" applyFont="1" applyBorder="1" applyAlignment="1">
      <alignment horizontal="center" vertical="center"/>
    </xf>
    <xf numFmtId="7" fontId="0" fillId="2" borderId="3" xfId="0" applyNumberFormat="1" applyBorder="1" applyAlignment="1">
      <alignment horizontal="right"/>
    </xf>
    <xf numFmtId="0" fontId="3" fillId="2" borderId="3" xfId="0" applyNumberFormat="1" applyFont="1" applyBorder="1" applyAlignment="1">
      <alignment horizontal="center" vertical="center"/>
    </xf>
    <xf numFmtId="0" fontId="5" fillId="2" borderId="29" xfId="0" applyNumberFormat="1" applyFont="1" applyBorder="1" applyAlignment="1">
      <alignment vertical="center"/>
    </xf>
    <xf numFmtId="4" fontId="44" fillId="57" borderId="2" xfId="0" applyNumberFormat="1" applyFont="1" applyFill="1" applyBorder="1" applyAlignment="1" applyProtection="1">
      <alignment horizontal="center" vertical="top"/>
      <protection/>
    </xf>
    <xf numFmtId="165" fontId="64" fillId="0" borderId="2" xfId="0" applyNumberFormat="1" applyFont="1" applyFill="1" applyBorder="1" applyAlignment="1" applyProtection="1">
      <alignment horizontal="center" vertical="top" wrapText="1"/>
      <protection/>
    </xf>
    <xf numFmtId="164" fontId="64" fillId="0" borderId="2" xfId="0" applyNumberFormat="1" applyFont="1" applyFill="1" applyBorder="1" applyAlignment="1" applyProtection="1">
      <alignment horizontal="left" vertical="top" wrapText="1"/>
      <protection/>
    </xf>
    <xf numFmtId="164" fontId="64" fillId="0" borderId="2" xfId="0" applyNumberFormat="1" applyFont="1" applyFill="1" applyBorder="1" applyAlignment="1" applyProtection="1">
      <alignment horizontal="center" vertical="top" wrapText="1"/>
      <protection/>
    </xf>
    <xf numFmtId="0" fontId="64" fillId="0" borderId="2" xfId="0" applyNumberFormat="1" applyFont="1" applyFill="1" applyBorder="1" applyAlignment="1" applyProtection="1">
      <alignment horizontal="center" vertical="top" wrapText="1"/>
      <protection/>
    </xf>
    <xf numFmtId="1" fontId="64" fillId="0" borderId="2" xfId="0" applyNumberFormat="1" applyFont="1" applyFill="1" applyBorder="1" applyAlignment="1" applyProtection="1">
      <alignment horizontal="right" vertical="top"/>
      <protection/>
    </xf>
    <xf numFmtId="165" fontId="64" fillId="0" borderId="2" xfId="0" applyNumberFormat="1" applyFont="1" applyFill="1" applyBorder="1" applyAlignment="1" applyProtection="1">
      <alignment horizontal="right" vertical="top" wrapText="1"/>
      <protection/>
    </xf>
    <xf numFmtId="4" fontId="44" fillId="57" borderId="2" xfId="0" applyNumberFormat="1" applyFont="1" applyFill="1" applyBorder="1" applyAlignment="1" applyProtection="1">
      <alignment horizontal="center" vertical="top" wrapText="1"/>
      <protection/>
    </xf>
    <xf numFmtId="165" fontId="64" fillId="0" borderId="2" xfId="0" applyNumberFormat="1" applyFont="1" applyFill="1" applyBorder="1" applyAlignment="1" applyProtection="1">
      <alignment horizontal="left" vertical="top" wrapText="1"/>
      <protection/>
    </xf>
    <xf numFmtId="1" fontId="64" fillId="0" borderId="2" xfId="0" applyNumberFormat="1" applyFont="1" applyFill="1" applyBorder="1" applyAlignment="1" applyProtection="1">
      <alignment horizontal="right" vertical="top" wrapText="1"/>
      <protection/>
    </xf>
    <xf numFmtId="7" fontId="0" fillId="2" borderId="46" xfId="0" applyNumberFormat="1" applyBorder="1" applyAlignment="1">
      <alignment horizontal="right" vertical="center"/>
    </xf>
    <xf numFmtId="0" fontId="3" fillId="2" borderId="47" xfId="0" applyNumberFormat="1" applyFont="1" applyBorder="1" applyAlignment="1">
      <alignment horizontal="center" vertical="center"/>
    </xf>
    <xf numFmtId="1" fontId="0" fillId="2" borderId="29" xfId="0" applyNumberFormat="1" applyFont="1" applyBorder="1" applyAlignment="1">
      <alignment horizontal="center" vertical="top"/>
    </xf>
    <xf numFmtId="0" fontId="0" fillId="2" borderId="29" xfId="0" applyNumberFormat="1" applyFont="1" applyBorder="1" applyAlignment="1">
      <alignment horizontal="center" vertical="top"/>
    </xf>
    <xf numFmtId="166" fontId="64" fillId="0" borderId="2" xfId="0" applyNumberFormat="1" applyFont="1" applyFill="1" applyBorder="1" applyAlignment="1" applyProtection="1">
      <alignment vertical="top"/>
      <protection/>
    </xf>
    <xf numFmtId="2" fontId="0" fillId="2" borderId="44" xfId="0" applyNumberFormat="1" applyBorder="1" applyAlignment="1">
      <alignment horizontal="right" vertical="center"/>
    </xf>
    <xf numFmtId="0" fontId="3" fillId="2" borderId="48" xfId="0" applyNumberFormat="1" applyFont="1" applyBorder="1" applyAlignment="1">
      <alignment horizontal="center" vertical="center"/>
    </xf>
    <xf numFmtId="1" fontId="7" fillId="2" borderId="48" xfId="0" applyNumberFormat="1" applyFont="1" applyBorder="1" applyAlignment="1">
      <alignment horizontal="left" vertical="center" wrapText="1"/>
    </xf>
    <xf numFmtId="0" fontId="0" fillId="2" borderId="48" xfId="0" applyNumberFormat="1" applyBorder="1" applyAlignment="1">
      <alignment vertical="center" wrapText="1"/>
    </xf>
    <xf numFmtId="0" fontId="3" fillId="2" borderId="1" xfId="0" applyNumberFormat="1" applyFont="1" applyBorder="1" applyAlignment="1">
      <alignment horizontal="center" vertical="center"/>
    </xf>
    <xf numFmtId="1" fontId="3" fillId="2" borderId="1" xfId="0" applyNumberFormat="1" applyFont="1" applyBorder="1" applyAlignment="1">
      <alignment horizontal="left" vertical="center" wrapText="1"/>
    </xf>
    <xf numFmtId="0" fontId="0" fillId="2" borderId="1" xfId="0" applyNumberFormat="1" applyBorder="1" applyAlignment="1">
      <alignment vertical="center" wrapText="1"/>
    </xf>
    <xf numFmtId="0" fontId="44" fillId="2" borderId="28" xfId="0" applyNumberFormat="1" applyFont="1" applyBorder="1" applyAlignment="1">
      <alignment vertical="top"/>
    </xf>
    <xf numFmtId="2" fontId="0" fillId="2" borderId="48" xfId="0" applyNumberFormat="1" applyBorder="1" applyAlignment="1">
      <alignment horizontal="right" vertical="center"/>
    </xf>
    <xf numFmtId="2" fontId="0" fillId="2" borderId="1" xfId="0" applyNumberFormat="1" applyBorder="1" applyAlignment="1">
      <alignment horizontal="right" vertical="center"/>
    </xf>
    <xf numFmtId="1" fontId="8"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8"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0" fontId="8" fillId="56" borderId="0" xfId="0" applyNumberFormat="1" applyFont="1" applyFill="1" applyBorder="1" applyAlignment="1" applyProtection="1">
      <alignment horizontal="left" vertical="top" wrapText="1"/>
      <protection/>
    </xf>
    <xf numFmtId="0" fontId="11" fillId="56" borderId="0" xfId="0" applyFont="1" applyFill="1" applyAlignment="1" applyProtection="1">
      <alignment horizontal="center" vertical="center"/>
      <protection/>
    </xf>
    <xf numFmtId="0" fontId="0" fillId="2" borderId="0" xfId="0" applyNumberFormat="1" applyAlignment="1">
      <alignment/>
    </xf>
    <xf numFmtId="0" fontId="8" fillId="2" borderId="0" xfId="0" applyNumberFormat="1" applyFont="1" applyAlignment="1" applyProtection="1">
      <alignment vertical="top" wrapText="1"/>
      <protection/>
    </xf>
    <xf numFmtId="0" fontId="12" fillId="56"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8" fillId="2" borderId="0" xfId="0" applyNumberFormat="1" applyFont="1" applyAlignment="1" applyProtection="1">
      <alignment vertical="top" wrapText="1"/>
      <protection/>
    </xf>
    <xf numFmtId="1" fontId="7" fillId="2" borderId="49" xfId="0" applyNumberFormat="1" applyFont="1" applyBorder="1" applyAlignment="1">
      <alignment horizontal="left" vertical="center" wrapText="1"/>
    </xf>
    <xf numFmtId="0" fontId="0" fillId="2" borderId="50" xfId="0" applyNumberFormat="1" applyBorder="1" applyAlignment="1">
      <alignment vertical="center" wrapText="1"/>
    </xf>
    <xf numFmtId="0" fontId="0" fillId="2" borderId="51" xfId="0" applyNumberFormat="1" applyBorder="1" applyAlignment="1">
      <alignment vertical="center" wrapText="1"/>
    </xf>
    <xf numFmtId="1" fontId="7" fillId="2" borderId="52" xfId="0" applyNumberFormat="1" applyFont="1" applyBorder="1" applyAlignment="1">
      <alignment horizontal="left" vertical="center" wrapText="1"/>
    </xf>
    <xf numFmtId="0" fontId="0" fillId="2" borderId="53" xfId="0" applyNumberFormat="1" applyBorder="1" applyAlignment="1">
      <alignment vertical="center" wrapText="1"/>
    </xf>
    <xf numFmtId="0" fontId="0" fillId="2" borderId="54" xfId="0" applyNumberFormat="1" applyBorder="1" applyAlignment="1">
      <alignment vertical="center" wrapText="1"/>
    </xf>
    <xf numFmtId="0" fontId="10" fillId="2" borderId="43" xfId="0" applyNumberFormat="1" applyFont="1" applyBorder="1" applyAlignment="1">
      <alignment horizontal="left" vertical="center"/>
    </xf>
    <xf numFmtId="0" fontId="10" fillId="2" borderId="55" xfId="0" applyNumberFormat="1" applyFont="1" applyBorder="1" applyAlignment="1">
      <alignment horizontal="left" vertical="center"/>
    </xf>
    <xf numFmtId="0" fontId="10" fillId="2" borderId="56" xfId="0" applyNumberFormat="1" applyFont="1" applyBorder="1" applyAlignment="1">
      <alignment horizontal="left" vertical="center"/>
    </xf>
    <xf numFmtId="0" fontId="45" fillId="2" borderId="43" xfId="0" applyNumberFormat="1" applyFont="1" applyBorder="1" applyAlignment="1">
      <alignment horizontal="left" vertical="center"/>
    </xf>
    <xf numFmtId="0" fontId="45" fillId="2" borderId="55" xfId="0" applyNumberFormat="1" applyFont="1" applyBorder="1" applyAlignment="1">
      <alignment horizontal="left" vertical="center"/>
    </xf>
    <xf numFmtId="0" fontId="45" fillId="2" borderId="56" xfId="0" applyNumberFormat="1" applyFont="1" applyBorder="1" applyAlignment="1">
      <alignment horizontal="left" vertical="center"/>
    </xf>
    <xf numFmtId="0" fontId="3" fillId="2" borderId="3" xfId="0" applyNumberFormat="1" applyFont="1" applyBorder="1" applyAlignment="1">
      <alignment horizontal="left" vertical="center"/>
    </xf>
    <xf numFmtId="7" fontId="0" fillId="2" borderId="50" xfId="0" applyNumberFormat="1" applyBorder="1" applyAlignment="1">
      <alignment horizontal="center"/>
    </xf>
    <xf numFmtId="0" fontId="0" fillId="2" borderId="51" xfId="0" applyNumberFormat="1" applyBorder="1" applyAlignment="1">
      <alignment/>
    </xf>
    <xf numFmtId="0" fontId="0" fillId="2" borderId="57" xfId="0" applyNumberFormat="1" applyBorder="1" applyAlignment="1">
      <alignment/>
    </xf>
    <xf numFmtId="0" fontId="0" fillId="2" borderId="58" xfId="0" applyNumberFormat="1" applyBorder="1" applyAlignment="1">
      <alignment/>
    </xf>
    <xf numFmtId="1" fontId="4" fillId="2" borderId="59" xfId="0" applyNumberFormat="1" applyFont="1" applyBorder="1" applyAlignment="1">
      <alignment horizontal="left" vertical="center" wrapText="1"/>
    </xf>
    <xf numFmtId="0" fontId="0" fillId="2" borderId="60" xfId="0" applyNumberFormat="1" applyBorder="1" applyAlignment="1">
      <alignment vertical="center" wrapText="1"/>
    </xf>
    <xf numFmtId="0" fontId="0" fillId="2" borderId="61" xfId="0" applyNumberFormat="1" applyBorder="1" applyAlignment="1">
      <alignment vertical="center" wrapText="1"/>
    </xf>
    <xf numFmtId="1" fontId="4" fillId="2" borderId="62" xfId="0" applyNumberFormat="1" applyFont="1" applyBorder="1" applyAlignment="1">
      <alignment horizontal="lef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xf numFmtId="1" fontId="4" fillId="2" borderId="3" xfId="0" applyNumberFormat="1" applyFont="1" applyBorder="1" applyAlignment="1">
      <alignment horizontal="left" vertical="center" wrapText="1"/>
    </xf>
    <xf numFmtId="0" fontId="0" fillId="2" borderId="3" xfId="0" applyNumberFormat="1" applyBorder="1" applyAlignment="1">
      <alignment vertical="center" wrapText="1"/>
    </xf>
    <xf numFmtId="7" fontId="6" fillId="57" borderId="0" xfId="0" applyNumberFormat="1" applyFont="1" applyFill="1" applyAlignment="1">
      <alignment horizontal="centerContinuous" vertical="center"/>
    </xf>
    <xf numFmtId="7" fontId="2" fillId="57" borderId="0" xfId="0" applyNumberFormat="1" applyFont="1" applyFill="1" applyAlignment="1">
      <alignment horizontal="centerContinuous" vertical="center"/>
    </xf>
    <xf numFmtId="7" fontId="0" fillId="57" borderId="0" xfId="0" applyNumberFormat="1" applyFill="1" applyAlignment="1">
      <alignment horizontal="centerContinuous" vertical="center"/>
    </xf>
    <xf numFmtId="7" fontId="0" fillId="57" borderId="27" xfId="0" applyNumberFormat="1" applyFill="1" applyBorder="1" applyAlignment="1">
      <alignment horizontal="right"/>
    </xf>
    <xf numFmtId="7" fontId="0" fillId="57" borderId="36" xfId="0" applyNumberFormat="1" applyFill="1" applyBorder="1" applyAlignment="1">
      <alignment horizontal="right"/>
    </xf>
    <xf numFmtId="7" fontId="0" fillId="57" borderId="49" xfId="0" applyNumberFormat="1" applyFill="1" applyBorder="1" applyAlignment="1">
      <alignment horizontal="right" vertical="center"/>
    </xf>
    <xf numFmtId="7" fontId="0" fillId="57" borderId="29" xfId="0" applyNumberFormat="1" applyFill="1" applyBorder="1" applyAlignment="1">
      <alignment horizontal="right"/>
    </xf>
    <xf numFmtId="166" fontId="64" fillId="57" borderId="1" xfId="0" applyNumberFormat="1" applyFont="1" applyFill="1" applyBorder="1" applyAlignment="1" applyProtection="1">
      <alignment vertical="top"/>
      <protection locked="0"/>
    </xf>
    <xf numFmtId="0" fontId="64" fillId="57" borderId="1" xfId="0" applyNumberFormat="1" applyFont="1" applyFill="1" applyBorder="1" applyAlignment="1" applyProtection="1">
      <alignment vertical="center"/>
      <protection/>
    </xf>
    <xf numFmtId="166" fontId="64" fillId="57" borderId="2" xfId="0" applyNumberFormat="1" applyFont="1" applyFill="1" applyBorder="1" applyAlignment="1" applyProtection="1">
      <alignment vertical="top"/>
      <protection locked="0"/>
    </xf>
    <xf numFmtId="166" fontId="64" fillId="57" borderId="1" xfId="0" applyNumberFormat="1" applyFont="1" applyFill="1" applyBorder="1" applyAlignment="1" applyProtection="1">
      <alignment vertical="top"/>
      <protection/>
    </xf>
    <xf numFmtId="7" fontId="0" fillId="57" borderId="31" xfId="0" applyNumberFormat="1" applyFill="1" applyBorder="1" applyAlignment="1">
      <alignment horizontal="right"/>
    </xf>
    <xf numFmtId="7" fontId="0" fillId="57" borderId="31" xfId="0" applyNumberFormat="1" applyFill="1" applyBorder="1" applyAlignment="1">
      <alignment horizontal="right" vertical="center"/>
    </xf>
    <xf numFmtId="1" fontId="0" fillId="57" borderId="49" xfId="0" applyNumberFormat="1" applyFill="1" applyBorder="1" applyAlignment="1">
      <alignment horizontal="right" vertical="center"/>
    </xf>
    <xf numFmtId="1" fontId="0" fillId="57" borderId="48" xfId="0" applyNumberFormat="1" applyFill="1" applyBorder="1" applyAlignment="1">
      <alignment horizontal="right" vertical="center"/>
    </xf>
    <xf numFmtId="1" fontId="0" fillId="57" borderId="1" xfId="0" applyNumberFormat="1" applyFill="1" applyBorder="1" applyAlignment="1">
      <alignment horizontal="right" vertical="center"/>
    </xf>
    <xf numFmtId="7" fontId="0" fillId="57" borderId="63" xfId="0" applyNumberFormat="1" applyFill="1" applyBorder="1" applyAlignment="1">
      <alignment horizontal="right" vertical="center"/>
    </xf>
    <xf numFmtId="0" fontId="0" fillId="57" borderId="0" xfId="0" applyNumberFormat="1" applyFill="1" applyBorder="1" applyAlignment="1">
      <alignment horizontal="right"/>
    </xf>
    <xf numFmtId="0" fontId="0" fillId="57" borderId="64" xfId="0" applyNumberFormat="1" applyFill="1" applyBorder="1" applyAlignment="1">
      <alignment horizontal="right"/>
    </xf>
    <xf numFmtId="7" fontId="0" fillId="57" borderId="25" xfId="0" applyNumberFormat="1" applyFill="1" applyBorder="1" applyAlignment="1">
      <alignment horizontal="right"/>
    </xf>
    <xf numFmtId="7" fontId="0" fillId="57" borderId="3" xfId="0" applyNumberFormat="1" applyFill="1" applyBorder="1" applyAlignment="1">
      <alignment horizontal="right"/>
    </xf>
    <xf numFmtId="7" fontId="0" fillId="57" borderId="33" xfId="0" applyNumberFormat="1" applyFill="1" applyBorder="1" applyAlignment="1">
      <alignment horizontal="right"/>
    </xf>
    <xf numFmtId="7" fontId="0" fillId="57" borderId="21" xfId="0" applyNumberFormat="1" applyFill="1" applyBorder="1" applyAlignment="1">
      <alignment horizontal="right"/>
    </xf>
    <xf numFmtId="0" fontId="0" fillId="57" borderId="0" xfId="0" applyNumberFormat="1" applyFill="1" applyAlignment="1">
      <alignment horizontal="right"/>
    </xf>
  </cellXfs>
  <cellStyles count="15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Good" xfId="118"/>
    <cellStyle name="Good 2" xfId="119"/>
    <cellStyle name="Heading 1" xfId="120"/>
    <cellStyle name="Heading 1 2" xfId="121"/>
    <cellStyle name="Heading 2" xfId="122"/>
    <cellStyle name="Heading 2 2" xfId="123"/>
    <cellStyle name="Heading 3" xfId="124"/>
    <cellStyle name="Heading 3 2" xfId="125"/>
    <cellStyle name="Heading 4" xfId="126"/>
    <cellStyle name="Heading 4 2" xfId="127"/>
    <cellStyle name="Input" xfId="128"/>
    <cellStyle name="Input 2" xfId="129"/>
    <cellStyle name="Linked Cell" xfId="130"/>
    <cellStyle name="Linked Cell 2" xfId="131"/>
    <cellStyle name="Neutral" xfId="132"/>
    <cellStyle name="Neutral 2" xfId="133"/>
    <cellStyle name="Normal 2" xfId="134"/>
    <cellStyle name="Normal 3" xfId="135"/>
    <cellStyle name="Normal 4" xfId="136"/>
    <cellStyle name="Note" xfId="137"/>
    <cellStyle name="Note 2" xfId="138"/>
    <cellStyle name="Null" xfId="139"/>
    <cellStyle name="Null 2" xfId="140"/>
    <cellStyle name="Output" xfId="141"/>
    <cellStyle name="Output 2" xfId="142"/>
    <cellStyle name="Percent" xfId="143"/>
    <cellStyle name="Regular" xfId="144"/>
    <cellStyle name="Regular 2" xfId="145"/>
    <cellStyle name="Title" xfId="146"/>
    <cellStyle name="Title 2" xfId="147"/>
    <cellStyle name="TitleA" xfId="148"/>
    <cellStyle name="TitleA 2" xfId="149"/>
    <cellStyle name="TitleC" xfId="150"/>
    <cellStyle name="TitleC 2" xfId="151"/>
    <cellStyle name="TitleE8" xfId="152"/>
    <cellStyle name="TitleE8 2" xfId="153"/>
    <cellStyle name="TitleE8x" xfId="154"/>
    <cellStyle name="TitleE8x 2" xfId="155"/>
    <cellStyle name="TitleF" xfId="156"/>
    <cellStyle name="TitleF 2" xfId="157"/>
    <cellStyle name="TitleT" xfId="158"/>
    <cellStyle name="TitleT 2" xfId="159"/>
    <cellStyle name="TitleYC89" xfId="160"/>
    <cellStyle name="TitleYC89 2" xfId="161"/>
    <cellStyle name="TitleZ" xfId="162"/>
    <cellStyle name="TitleZ 2" xfId="163"/>
    <cellStyle name="Total" xfId="164"/>
    <cellStyle name="Total 2" xfId="165"/>
    <cellStyle name="Warning Text" xfId="166"/>
    <cellStyle name="Warning Text 2" xfId="167"/>
  </cellStyles>
  <dxfs count="17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9" customWidth="1"/>
    <col min="2" max="16384" width="8.77734375" style="49" customWidth="1"/>
  </cols>
  <sheetData>
    <row r="1" spans="1:9" ht="38.25" customHeight="1">
      <c r="A1" s="126" t="s">
        <v>27</v>
      </c>
      <c r="B1" s="127"/>
      <c r="C1" s="127"/>
      <c r="D1" s="127"/>
      <c r="E1" s="127"/>
      <c r="F1" s="127"/>
      <c r="G1" s="127"/>
      <c r="H1" s="127"/>
      <c r="I1" s="127"/>
    </row>
    <row r="2" spans="1:9" ht="20.25" customHeight="1">
      <c r="A2" s="50">
        <v>1</v>
      </c>
      <c r="B2" s="128" t="s">
        <v>32</v>
      </c>
      <c r="C2" s="128"/>
      <c r="D2" s="128"/>
      <c r="E2" s="128"/>
      <c r="F2" s="128"/>
      <c r="G2" s="128"/>
      <c r="H2" s="128"/>
      <c r="I2" s="128"/>
    </row>
    <row r="3" spans="1:9" ht="34.5" customHeight="1">
      <c r="A3" s="50">
        <v>2</v>
      </c>
      <c r="B3" s="128" t="s">
        <v>135</v>
      </c>
      <c r="C3" s="128"/>
      <c r="D3" s="128"/>
      <c r="E3" s="128"/>
      <c r="F3" s="128"/>
      <c r="G3" s="128"/>
      <c r="H3" s="128"/>
      <c r="I3" s="128"/>
    </row>
    <row r="4" spans="1:9" ht="34.5" customHeight="1">
      <c r="A4" s="50">
        <v>3</v>
      </c>
      <c r="B4" s="128" t="s">
        <v>145</v>
      </c>
      <c r="C4" s="128"/>
      <c r="D4" s="128"/>
      <c r="E4" s="128"/>
      <c r="F4" s="128"/>
      <c r="G4" s="128"/>
      <c r="H4" s="128"/>
      <c r="I4" s="128"/>
    </row>
    <row r="5" spans="1:9" ht="34.5" customHeight="1">
      <c r="A5" s="50">
        <v>4</v>
      </c>
      <c r="B5" s="128" t="s">
        <v>30</v>
      </c>
      <c r="C5" s="128"/>
      <c r="D5" s="128"/>
      <c r="E5" s="128"/>
      <c r="F5" s="128"/>
      <c r="G5" s="128"/>
      <c r="H5" s="128"/>
      <c r="I5" s="128"/>
    </row>
    <row r="6" spans="1:9" ht="19.5" customHeight="1">
      <c r="A6" s="50">
        <v>5</v>
      </c>
      <c r="B6" s="125" t="s">
        <v>143</v>
      </c>
      <c r="C6" s="123"/>
      <c r="D6" s="123"/>
      <c r="E6" s="123"/>
      <c r="F6" s="123"/>
      <c r="G6" s="123"/>
      <c r="H6" s="123"/>
      <c r="I6" s="123"/>
    </row>
    <row r="7" spans="1:9" ht="19.5" customHeight="1">
      <c r="A7" s="50">
        <v>6</v>
      </c>
      <c r="B7" s="125" t="s">
        <v>151</v>
      </c>
      <c r="C7" s="123"/>
      <c r="D7" s="123"/>
      <c r="E7" s="123"/>
      <c r="F7" s="123"/>
      <c r="G7" s="123"/>
      <c r="H7" s="123"/>
      <c r="I7" s="123"/>
    </row>
    <row r="8" spans="1:9" ht="28.5" customHeight="1">
      <c r="A8" s="50">
        <v>7</v>
      </c>
      <c r="B8" s="125" t="s">
        <v>142</v>
      </c>
      <c r="C8" s="123"/>
      <c r="D8" s="123"/>
      <c r="E8" s="123"/>
      <c r="F8" s="123"/>
      <c r="G8" s="123"/>
      <c r="H8" s="123"/>
      <c r="I8" s="123"/>
    </row>
    <row r="9" spans="1:9" ht="19.5" customHeight="1">
      <c r="A9" s="50">
        <v>8</v>
      </c>
      <c r="B9" s="125" t="s">
        <v>149</v>
      </c>
      <c r="C9" s="123"/>
      <c r="D9" s="123"/>
      <c r="E9" s="123"/>
      <c r="F9" s="123"/>
      <c r="G9" s="123"/>
      <c r="H9" s="123"/>
      <c r="I9" s="123"/>
    </row>
    <row r="10" spans="1:9" ht="66" customHeight="1">
      <c r="A10" s="50"/>
      <c r="B10" s="129" t="s">
        <v>136</v>
      </c>
      <c r="C10" s="130"/>
      <c r="D10" s="130"/>
      <c r="E10" s="130"/>
      <c r="F10" s="130"/>
      <c r="G10" s="130"/>
      <c r="H10" s="130"/>
      <c r="I10" s="130"/>
    </row>
    <row r="11" spans="1:9" ht="31.5" customHeight="1">
      <c r="A11" s="50">
        <v>9</v>
      </c>
      <c r="B11" s="122" t="s">
        <v>148</v>
      </c>
      <c r="C11" s="123"/>
      <c r="D11" s="123"/>
      <c r="E11" s="123"/>
      <c r="F11" s="123"/>
      <c r="G11" s="123"/>
      <c r="H11" s="123"/>
      <c r="I11" s="123"/>
    </row>
    <row r="12" spans="1:9" ht="20.25" customHeight="1">
      <c r="A12" s="50">
        <v>10</v>
      </c>
      <c r="B12" s="122" t="s">
        <v>29</v>
      </c>
      <c r="C12" s="123"/>
      <c r="D12" s="123"/>
      <c r="E12" s="123"/>
      <c r="F12" s="123"/>
      <c r="G12" s="123"/>
      <c r="H12" s="123"/>
      <c r="I12" s="123"/>
    </row>
    <row r="13" spans="1:9" ht="45.75" customHeight="1">
      <c r="A13" s="50">
        <v>11</v>
      </c>
      <c r="B13" s="122" t="s">
        <v>34</v>
      </c>
      <c r="C13" s="123"/>
      <c r="D13" s="123"/>
      <c r="E13" s="123"/>
      <c r="F13" s="123"/>
      <c r="G13" s="123"/>
      <c r="H13" s="123"/>
      <c r="I13" s="123"/>
    </row>
    <row r="14" spans="1:9" ht="36" customHeight="1">
      <c r="A14" s="50">
        <v>12</v>
      </c>
      <c r="B14" s="122" t="s">
        <v>137</v>
      </c>
      <c r="C14" s="123"/>
      <c r="D14" s="123"/>
      <c r="E14" s="123"/>
      <c r="F14" s="123"/>
      <c r="G14" s="123"/>
      <c r="H14" s="123"/>
      <c r="I14" s="123"/>
    </row>
    <row r="15" spans="1:9" ht="31.5" customHeight="1">
      <c r="A15" s="50">
        <v>13</v>
      </c>
      <c r="B15" s="131" t="s">
        <v>138</v>
      </c>
      <c r="C15" s="123"/>
      <c r="D15" s="123"/>
      <c r="E15" s="123"/>
      <c r="F15" s="123"/>
      <c r="G15" s="123"/>
      <c r="H15" s="123"/>
      <c r="I15" s="123"/>
    </row>
    <row r="16" spans="1:9" ht="36" customHeight="1">
      <c r="A16" s="50">
        <v>14</v>
      </c>
      <c r="B16" s="131" t="s">
        <v>31</v>
      </c>
      <c r="C16" s="123"/>
      <c r="D16" s="123"/>
      <c r="E16" s="123"/>
      <c r="F16" s="123"/>
      <c r="G16" s="123"/>
      <c r="H16" s="123"/>
      <c r="I16" s="123"/>
    </row>
    <row r="17" spans="1:9" ht="19.5" customHeight="1">
      <c r="A17" s="50">
        <v>15</v>
      </c>
      <c r="B17" s="122" t="s">
        <v>134</v>
      </c>
      <c r="C17" s="123"/>
      <c r="D17" s="123"/>
      <c r="E17" s="123"/>
      <c r="F17" s="123"/>
      <c r="G17" s="123"/>
      <c r="H17" s="123"/>
      <c r="I17" s="123"/>
    </row>
    <row r="18" spans="1:9" ht="19.5" customHeight="1">
      <c r="A18" s="50">
        <v>16</v>
      </c>
      <c r="B18" s="122" t="s">
        <v>147</v>
      </c>
      <c r="C18" s="123"/>
      <c r="D18" s="123"/>
      <c r="E18" s="123"/>
      <c r="F18" s="123"/>
      <c r="G18" s="123"/>
      <c r="H18" s="123"/>
      <c r="I18" s="123"/>
    </row>
    <row r="19" spans="1:9" ht="19.5" customHeight="1">
      <c r="A19" s="50">
        <v>17</v>
      </c>
      <c r="B19" s="122" t="s">
        <v>28</v>
      </c>
      <c r="C19" s="123"/>
      <c r="D19" s="123"/>
      <c r="E19" s="123"/>
      <c r="F19" s="123"/>
      <c r="G19" s="123"/>
      <c r="H19" s="123"/>
      <c r="I19" s="123"/>
    </row>
    <row r="20" spans="1:9" ht="28.5" customHeight="1">
      <c r="A20" s="50">
        <v>18</v>
      </c>
      <c r="B20" s="122" t="s">
        <v>146</v>
      </c>
      <c r="C20" s="124"/>
      <c r="D20" s="124"/>
      <c r="E20" s="124"/>
      <c r="F20" s="124"/>
      <c r="G20" s="124"/>
      <c r="H20" s="124"/>
      <c r="I20" s="124"/>
    </row>
    <row r="21" spans="1:9" ht="28.5" customHeight="1">
      <c r="A21" s="50">
        <v>19</v>
      </c>
      <c r="B21" s="122" t="s">
        <v>144</v>
      </c>
      <c r="C21" s="124"/>
      <c r="D21" s="124"/>
      <c r="E21" s="124"/>
      <c r="F21" s="124"/>
      <c r="G21" s="124"/>
      <c r="H21" s="124"/>
      <c r="I21" s="124"/>
    </row>
    <row r="22" spans="1:9" ht="28.5" customHeight="1">
      <c r="A22" s="50">
        <v>20</v>
      </c>
      <c r="B22" s="122" t="s">
        <v>150</v>
      </c>
      <c r="C22" s="124"/>
      <c r="D22" s="124"/>
      <c r="E22" s="124"/>
      <c r="F22" s="124"/>
      <c r="G22" s="124"/>
      <c r="H22" s="124"/>
      <c r="I22" s="124"/>
    </row>
    <row r="23" spans="1:9" ht="31.5" customHeight="1">
      <c r="A23" s="50">
        <v>21</v>
      </c>
      <c r="B23" s="122" t="s">
        <v>139</v>
      </c>
      <c r="C23" s="123"/>
      <c r="D23" s="123"/>
      <c r="E23" s="123"/>
      <c r="F23" s="123"/>
      <c r="G23" s="123"/>
      <c r="H23" s="123"/>
      <c r="I23" s="123"/>
    </row>
    <row r="24" spans="1:9" ht="33" customHeight="1">
      <c r="A24" s="50">
        <v>22</v>
      </c>
      <c r="B24" s="120" t="s">
        <v>141</v>
      </c>
      <c r="C24" s="121"/>
      <c r="D24" s="121"/>
      <c r="E24" s="121"/>
      <c r="F24" s="121"/>
      <c r="G24" s="121"/>
      <c r="H24" s="121"/>
      <c r="I24" s="121"/>
    </row>
    <row r="25" spans="1:9" ht="17.25" customHeight="1">
      <c r="A25" s="50">
        <v>23</v>
      </c>
      <c r="B25" s="120" t="s">
        <v>140</v>
      </c>
      <c r="C25" s="121"/>
      <c r="D25" s="121"/>
      <c r="E25" s="121"/>
      <c r="F25" s="121"/>
      <c r="G25" s="121"/>
      <c r="H25" s="121"/>
      <c r="I25" s="121"/>
    </row>
  </sheetData>
  <sheetProtection/>
  <mergeCells count="25">
    <mergeCell ref="B3:I3"/>
    <mergeCell ref="B15:I15"/>
    <mergeCell ref="B16:I16"/>
    <mergeCell ref="B6:I6"/>
    <mergeCell ref="B7:I7"/>
    <mergeCell ref="B4:I4"/>
    <mergeCell ref="A1:I1"/>
    <mergeCell ref="B22:I22"/>
    <mergeCell ref="B9:I9"/>
    <mergeCell ref="B5:I5"/>
    <mergeCell ref="B13:I13"/>
    <mergeCell ref="B10:I10"/>
    <mergeCell ref="B11:I11"/>
    <mergeCell ref="B19:I19"/>
    <mergeCell ref="B12:I12"/>
    <mergeCell ref="B2:I2"/>
    <mergeCell ref="B25:I25"/>
    <mergeCell ref="B23:I23"/>
    <mergeCell ref="B20:I20"/>
    <mergeCell ref="B18:I18"/>
    <mergeCell ref="B8:I8"/>
    <mergeCell ref="B14:I14"/>
    <mergeCell ref="B24:I24"/>
    <mergeCell ref="B17:I17"/>
    <mergeCell ref="B21:I21"/>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337"/>
  <sheetViews>
    <sheetView showZeros="0" tabSelected="1" showOutlineSymbols="0" view="pageBreakPreview" zoomScale="75" zoomScaleNormal="75" zoomScaleSheetLayoutView="75" zoomScalePageLayoutView="0" workbookViewId="0" topLeftCell="A1">
      <selection activeCell="G9" sqref="G9"/>
    </sheetView>
  </sheetViews>
  <sheetFormatPr defaultColWidth="10.5546875" defaultRowHeight="15"/>
  <cols>
    <col min="1" max="1" width="7.88671875" style="23" customWidth="1"/>
    <col min="2" max="2" width="8.77734375" style="14" customWidth="1"/>
    <col min="3" max="3" width="36.77734375" style="0" customWidth="1"/>
    <col min="4" max="4" width="12.77734375" style="27" customWidth="1"/>
    <col min="5" max="5" width="6.77734375" style="0" customWidth="1"/>
    <col min="6" max="6" width="11.77734375" style="0" customWidth="1"/>
    <col min="7" max="7" width="11.77734375" style="180" customWidth="1"/>
    <col min="8" max="8" width="16.77734375" style="23" customWidth="1"/>
  </cols>
  <sheetData>
    <row r="1" spans="1:8" ht="15">
      <c r="A1" s="32"/>
      <c r="B1" s="30" t="s">
        <v>0</v>
      </c>
      <c r="C1" s="31"/>
      <c r="D1" s="31"/>
      <c r="E1" s="31"/>
      <c r="F1" s="31"/>
      <c r="G1" s="157"/>
      <c r="H1" s="31"/>
    </row>
    <row r="2" spans="1:8" ht="15">
      <c r="A2" s="29"/>
      <c r="B2" s="15" t="s">
        <v>493</v>
      </c>
      <c r="C2" s="2"/>
      <c r="D2" s="2"/>
      <c r="E2" s="2"/>
      <c r="F2" s="2"/>
      <c r="G2" s="158"/>
      <c r="H2" s="2"/>
    </row>
    <row r="3" spans="1:8" ht="15">
      <c r="A3" s="20"/>
      <c r="B3" s="14" t="s">
        <v>1</v>
      </c>
      <c r="C3" s="36"/>
      <c r="D3" s="36"/>
      <c r="E3" s="36"/>
      <c r="F3" s="36"/>
      <c r="G3" s="159"/>
      <c r="H3" s="35"/>
    </row>
    <row r="4" spans="1:8" ht="18.75" customHeight="1">
      <c r="A4" s="54" t="s">
        <v>26</v>
      </c>
      <c r="B4" s="16" t="s">
        <v>3</v>
      </c>
      <c r="C4" s="4" t="s">
        <v>4</v>
      </c>
      <c r="D4" s="3" t="s">
        <v>5</v>
      </c>
      <c r="E4" s="5" t="s">
        <v>6</v>
      </c>
      <c r="F4" s="5" t="s">
        <v>7</v>
      </c>
      <c r="G4" s="160" t="s">
        <v>8</v>
      </c>
      <c r="H4" s="5" t="s">
        <v>9</v>
      </c>
    </row>
    <row r="5" spans="1:8" ht="15" thickBot="1">
      <c r="A5" s="25"/>
      <c r="B5" s="43"/>
      <c r="C5" s="44"/>
      <c r="D5" s="45" t="s">
        <v>10</v>
      </c>
      <c r="E5" s="46"/>
      <c r="F5" s="47" t="s">
        <v>11</v>
      </c>
      <c r="G5" s="161"/>
      <c r="H5" s="48"/>
    </row>
    <row r="6" spans="1:8" ht="38.25" customHeight="1" thickBot="1" thickTop="1">
      <c r="A6" s="84"/>
      <c r="B6" s="138" t="s">
        <v>388</v>
      </c>
      <c r="C6" s="139"/>
      <c r="D6" s="139"/>
      <c r="E6" s="139"/>
      <c r="F6" s="139"/>
      <c r="G6" s="139"/>
      <c r="H6" s="140"/>
    </row>
    <row r="7" spans="1:8" s="39" customFormat="1" ht="49.5" customHeight="1" thickTop="1">
      <c r="A7" s="38"/>
      <c r="B7" s="86" t="s">
        <v>12</v>
      </c>
      <c r="C7" s="132" t="s">
        <v>450</v>
      </c>
      <c r="D7" s="133"/>
      <c r="E7" s="133"/>
      <c r="F7" s="134"/>
      <c r="G7" s="162"/>
      <c r="H7" s="87" t="s">
        <v>2</v>
      </c>
    </row>
    <row r="8" spans="1:8" ht="36" customHeight="1">
      <c r="A8" s="21"/>
      <c r="B8" s="17"/>
      <c r="C8" s="33" t="s">
        <v>19</v>
      </c>
      <c r="D8" s="11"/>
      <c r="E8" s="9" t="s">
        <v>2</v>
      </c>
      <c r="F8" s="9" t="s">
        <v>2</v>
      </c>
      <c r="G8" s="163" t="s">
        <v>2</v>
      </c>
      <c r="H8" s="24"/>
    </row>
    <row r="9" spans="1:8" ht="36" customHeight="1">
      <c r="A9" s="60" t="s">
        <v>152</v>
      </c>
      <c r="B9" s="61" t="s">
        <v>434</v>
      </c>
      <c r="C9" s="62" t="s">
        <v>153</v>
      </c>
      <c r="D9" s="63" t="s">
        <v>390</v>
      </c>
      <c r="E9" s="64" t="s">
        <v>35</v>
      </c>
      <c r="F9" s="65">
        <v>200</v>
      </c>
      <c r="G9" s="164"/>
      <c r="H9" s="66">
        <f>ROUND(G9*F9,2)</f>
        <v>0</v>
      </c>
    </row>
    <row r="10" spans="1:8" ht="49.5" customHeight="1">
      <c r="A10" s="67" t="s">
        <v>40</v>
      </c>
      <c r="B10" s="61" t="s">
        <v>36</v>
      </c>
      <c r="C10" s="62" t="s">
        <v>41</v>
      </c>
      <c r="D10" s="63" t="s">
        <v>390</v>
      </c>
      <c r="E10" s="64" t="s">
        <v>35</v>
      </c>
      <c r="F10" s="65">
        <v>200</v>
      </c>
      <c r="G10" s="164"/>
      <c r="H10" s="66">
        <f>ROUND(G10*F10,2)</f>
        <v>0</v>
      </c>
    </row>
    <row r="11" spans="1:8" ht="36" customHeight="1">
      <c r="A11" s="60" t="s">
        <v>42</v>
      </c>
      <c r="B11" s="61" t="s">
        <v>157</v>
      </c>
      <c r="C11" s="62" t="s">
        <v>43</v>
      </c>
      <c r="D11" s="63" t="s">
        <v>390</v>
      </c>
      <c r="E11" s="64" t="s">
        <v>37</v>
      </c>
      <c r="F11" s="65">
        <v>2800</v>
      </c>
      <c r="G11" s="164"/>
      <c r="H11" s="66">
        <f>ROUND(G11*F11,2)</f>
        <v>0</v>
      </c>
    </row>
    <row r="12" spans="1:8" ht="36" customHeight="1">
      <c r="A12" s="21"/>
      <c r="B12" s="17"/>
      <c r="C12" s="34" t="s">
        <v>20</v>
      </c>
      <c r="D12" s="11"/>
      <c r="E12" s="8"/>
      <c r="F12" s="11"/>
      <c r="G12" s="163"/>
      <c r="H12" s="24"/>
    </row>
    <row r="13" spans="1:8" ht="36" customHeight="1">
      <c r="A13" s="68" t="s">
        <v>90</v>
      </c>
      <c r="B13" s="61" t="s">
        <v>159</v>
      </c>
      <c r="C13" s="62" t="s">
        <v>92</v>
      </c>
      <c r="D13" s="63" t="s">
        <v>390</v>
      </c>
      <c r="E13" s="64"/>
      <c r="F13" s="65"/>
      <c r="G13" s="165"/>
      <c r="H13" s="66"/>
    </row>
    <row r="14" spans="1:8" ht="36" customHeight="1">
      <c r="A14" s="68" t="s">
        <v>93</v>
      </c>
      <c r="B14" s="69" t="s">
        <v>38</v>
      </c>
      <c r="C14" s="62" t="s">
        <v>94</v>
      </c>
      <c r="D14" s="70" t="s">
        <v>2</v>
      </c>
      <c r="E14" s="64" t="s">
        <v>37</v>
      </c>
      <c r="F14" s="65">
        <v>1100</v>
      </c>
      <c r="G14" s="164"/>
      <c r="H14" s="66">
        <f>ROUND(G14*F14,2)</f>
        <v>0</v>
      </c>
    </row>
    <row r="15" spans="1:8" ht="36" customHeight="1">
      <c r="A15" s="68" t="s">
        <v>419</v>
      </c>
      <c r="B15" s="69" t="s">
        <v>49</v>
      </c>
      <c r="C15" s="62" t="s">
        <v>420</v>
      </c>
      <c r="D15" s="70" t="s">
        <v>2</v>
      </c>
      <c r="E15" s="64" t="s">
        <v>37</v>
      </c>
      <c r="F15" s="65">
        <v>150</v>
      </c>
      <c r="G15" s="164"/>
      <c r="H15" s="66">
        <f>ROUND(G15*F15,2)</f>
        <v>0</v>
      </c>
    </row>
    <row r="16" spans="1:8" ht="36" customHeight="1">
      <c r="A16" s="68" t="s">
        <v>45</v>
      </c>
      <c r="B16" s="61" t="s">
        <v>160</v>
      </c>
      <c r="C16" s="62" t="s">
        <v>46</v>
      </c>
      <c r="D16" s="70" t="s">
        <v>391</v>
      </c>
      <c r="E16" s="64"/>
      <c r="F16" s="65"/>
      <c r="G16" s="165"/>
      <c r="H16" s="66"/>
    </row>
    <row r="17" spans="1:8" ht="36" customHeight="1">
      <c r="A17" s="68" t="s">
        <v>295</v>
      </c>
      <c r="B17" s="69" t="s">
        <v>38</v>
      </c>
      <c r="C17" s="62" t="s">
        <v>296</v>
      </c>
      <c r="D17" s="70" t="s">
        <v>2</v>
      </c>
      <c r="E17" s="64" t="s">
        <v>37</v>
      </c>
      <c r="F17" s="65">
        <v>150</v>
      </c>
      <c r="G17" s="164"/>
      <c r="H17" s="66">
        <f>ROUND(G17*F17,2)</f>
        <v>0</v>
      </c>
    </row>
    <row r="18" spans="1:8" ht="36" customHeight="1">
      <c r="A18" s="68" t="s">
        <v>47</v>
      </c>
      <c r="B18" s="61" t="s">
        <v>162</v>
      </c>
      <c r="C18" s="62" t="s">
        <v>48</v>
      </c>
      <c r="D18" s="70" t="s">
        <v>391</v>
      </c>
      <c r="E18" s="64"/>
      <c r="F18" s="65"/>
      <c r="G18" s="165"/>
      <c r="H18" s="66"/>
    </row>
    <row r="19" spans="1:8" ht="36" customHeight="1">
      <c r="A19" s="68" t="s">
        <v>382</v>
      </c>
      <c r="B19" s="69" t="s">
        <v>38</v>
      </c>
      <c r="C19" s="62" t="s">
        <v>299</v>
      </c>
      <c r="D19" s="70" t="s">
        <v>2</v>
      </c>
      <c r="E19" s="64" t="s">
        <v>37</v>
      </c>
      <c r="F19" s="65">
        <v>15</v>
      </c>
      <c r="G19" s="164"/>
      <c r="H19" s="66">
        <f>ROUND(G19*F19,2)</f>
        <v>0</v>
      </c>
    </row>
    <row r="20" spans="1:8" ht="36" customHeight="1">
      <c r="A20" s="68" t="s">
        <v>383</v>
      </c>
      <c r="B20" s="69" t="s">
        <v>49</v>
      </c>
      <c r="C20" s="62" t="s">
        <v>301</v>
      </c>
      <c r="D20" s="70" t="s">
        <v>2</v>
      </c>
      <c r="E20" s="64" t="s">
        <v>37</v>
      </c>
      <c r="F20" s="65">
        <v>75</v>
      </c>
      <c r="G20" s="164"/>
      <c r="H20" s="66">
        <f>ROUND(G20*F20,2)</f>
        <v>0</v>
      </c>
    </row>
    <row r="21" spans="1:8" ht="36" customHeight="1">
      <c r="A21" s="68" t="s">
        <v>392</v>
      </c>
      <c r="B21" s="69" t="s">
        <v>62</v>
      </c>
      <c r="C21" s="62" t="s">
        <v>303</v>
      </c>
      <c r="D21" s="70" t="s">
        <v>2</v>
      </c>
      <c r="E21" s="64" t="s">
        <v>37</v>
      </c>
      <c r="F21" s="65">
        <v>20</v>
      </c>
      <c r="G21" s="164"/>
      <c r="H21" s="66">
        <f>ROUND(G21*F21,2)</f>
        <v>0</v>
      </c>
    </row>
    <row r="22" spans="1:8" ht="36" customHeight="1">
      <c r="A22" s="68" t="s">
        <v>384</v>
      </c>
      <c r="B22" s="69" t="s">
        <v>79</v>
      </c>
      <c r="C22" s="62" t="s">
        <v>305</v>
      </c>
      <c r="D22" s="70" t="s">
        <v>2</v>
      </c>
      <c r="E22" s="64" t="s">
        <v>37</v>
      </c>
      <c r="F22" s="65">
        <v>120</v>
      </c>
      <c r="G22" s="164"/>
      <c r="H22" s="66">
        <f>ROUND(G22*F22,2)</f>
        <v>0</v>
      </c>
    </row>
    <row r="23" spans="1:8" ht="36" customHeight="1">
      <c r="A23" s="68" t="s">
        <v>393</v>
      </c>
      <c r="B23" s="61" t="s">
        <v>165</v>
      </c>
      <c r="C23" s="62" t="s">
        <v>394</v>
      </c>
      <c r="D23" s="70" t="s">
        <v>391</v>
      </c>
      <c r="E23" s="64"/>
      <c r="F23" s="65"/>
      <c r="G23" s="165"/>
      <c r="H23" s="66"/>
    </row>
    <row r="24" spans="1:8" ht="36" customHeight="1">
      <c r="A24" s="68" t="s">
        <v>395</v>
      </c>
      <c r="B24" s="69" t="s">
        <v>38</v>
      </c>
      <c r="C24" s="62" t="s">
        <v>296</v>
      </c>
      <c r="D24" s="70" t="s">
        <v>2</v>
      </c>
      <c r="E24" s="64" t="s">
        <v>37</v>
      </c>
      <c r="F24" s="65">
        <v>150</v>
      </c>
      <c r="G24" s="164"/>
      <c r="H24" s="66">
        <f>ROUND(G24*F24,2)</f>
        <v>0</v>
      </c>
    </row>
    <row r="25" spans="1:8" ht="49.5" customHeight="1">
      <c r="A25" s="68" t="s">
        <v>297</v>
      </c>
      <c r="B25" s="71" t="s">
        <v>166</v>
      </c>
      <c r="C25" s="62" t="s">
        <v>50</v>
      </c>
      <c r="D25" s="70" t="s">
        <v>391</v>
      </c>
      <c r="E25" s="64"/>
      <c r="F25" s="65"/>
      <c r="G25" s="165"/>
      <c r="H25" s="66"/>
    </row>
    <row r="26" spans="1:8" ht="36" customHeight="1">
      <c r="A26" s="68" t="s">
        <v>300</v>
      </c>
      <c r="B26" s="69" t="s">
        <v>38</v>
      </c>
      <c r="C26" s="62" t="s">
        <v>301</v>
      </c>
      <c r="D26" s="70" t="s">
        <v>2</v>
      </c>
      <c r="E26" s="64" t="s">
        <v>37</v>
      </c>
      <c r="F26" s="65">
        <v>75</v>
      </c>
      <c r="G26" s="164"/>
      <c r="H26" s="66">
        <f>ROUND(G26*F26,2)</f>
        <v>0</v>
      </c>
    </row>
    <row r="27" spans="1:8" ht="36" customHeight="1">
      <c r="A27" s="68" t="s">
        <v>302</v>
      </c>
      <c r="B27" s="69" t="s">
        <v>49</v>
      </c>
      <c r="C27" s="62" t="s">
        <v>303</v>
      </c>
      <c r="D27" s="70" t="s">
        <v>2</v>
      </c>
      <c r="E27" s="64" t="s">
        <v>37</v>
      </c>
      <c r="F27" s="65">
        <v>20</v>
      </c>
      <c r="G27" s="164"/>
      <c r="H27" s="66">
        <f>ROUND(G27*F27,2)</f>
        <v>0</v>
      </c>
    </row>
    <row r="28" spans="1:8" ht="36" customHeight="1">
      <c r="A28" s="95" t="s">
        <v>304</v>
      </c>
      <c r="B28" s="96" t="s">
        <v>62</v>
      </c>
      <c r="C28" s="97" t="s">
        <v>305</v>
      </c>
      <c r="D28" s="98" t="s">
        <v>2</v>
      </c>
      <c r="E28" s="99" t="s">
        <v>37</v>
      </c>
      <c r="F28" s="100">
        <v>120</v>
      </c>
      <c r="G28" s="166"/>
      <c r="H28" s="109">
        <f>ROUND(G28*F28,2)</f>
        <v>0</v>
      </c>
    </row>
    <row r="29" spans="1:8" ht="36" customHeight="1">
      <c r="A29" s="68"/>
      <c r="B29" s="69"/>
      <c r="C29" s="34" t="s">
        <v>472</v>
      </c>
      <c r="D29" s="70"/>
      <c r="E29" s="64"/>
      <c r="F29" s="65"/>
      <c r="G29" s="165"/>
      <c r="H29" s="66"/>
    </row>
    <row r="30" spans="1:8" ht="36" customHeight="1">
      <c r="A30" s="68" t="s">
        <v>51</v>
      </c>
      <c r="B30" s="61" t="s">
        <v>167</v>
      </c>
      <c r="C30" s="62" t="s">
        <v>52</v>
      </c>
      <c r="D30" s="70" t="s">
        <v>391</v>
      </c>
      <c r="E30" s="64"/>
      <c r="F30" s="65"/>
      <c r="G30" s="165"/>
      <c r="H30" s="66"/>
    </row>
    <row r="31" spans="1:8" ht="36" customHeight="1">
      <c r="A31" s="68" t="s">
        <v>53</v>
      </c>
      <c r="B31" s="69" t="s">
        <v>38</v>
      </c>
      <c r="C31" s="62" t="s">
        <v>54</v>
      </c>
      <c r="D31" s="70" t="s">
        <v>2</v>
      </c>
      <c r="E31" s="64" t="s">
        <v>44</v>
      </c>
      <c r="F31" s="65">
        <v>250</v>
      </c>
      <c r="G31" s="164"/>
      <c r="H31" s="66">
        <f>ROUND(G31*F31,2)</f>
        <v>0</v>
      </c>
    </row>
    <row r="32" spans="1:8" ht="36" customHeight="1">
      <c r="A32" s="68" t="s">
        <v>55</v>
      </c>
      <c r="B32" s="61" t="s">
        <v>168</v>
      </c>
      <c r="C32" s="62" t="s">
        <v>56</v>
      </c>
      <c r="D32" s="70" t="s">
        <v>391</v>
      </c>
      <c r="E32" s="64"/>
      <c r="F32" s="65"/>
      <c r="G32" s="165"/>
      <c r="H32" s="66"/>
    </row>
    <row r="33" spans="1:8" ht="36" customHeight="1">
      <c r="A33" s="68" t="s">
        <v>57</v>
      </c>
      <c r="B33" s="69" t="s">
        <v>38</v>
      </c>
      <c r="C33" s="62" t="s">
        <v>58</v>
      </c>
      <c r="D33" s="70" t="s">
        <v>2</v>
      </c>
      <c r="E33" s="64" t="s">
        <v>44</v>
      </c>
      <c r="F33" s="65">
        <v>700</v>
      </c>
      <c r="G33" s="164"/>
      <c r="H33" s="66">
        <f>ROUND(G33*F33,2)</f>
        <v>0</v>
      </c>
    </row>
    <row r="34" spans="1:8" ht="36" customHeight="1">
      <c r="A34" s="68" t="s">
        <v>308</v>
      </c>
      <c r="B34" s="61" t="s">
        <v>170</v>
      </c>
      <c r="C34" s="62" t="s">
        <v>310</v>
      </c>
      <c r="D34" s="70" t="s">
        <v>171</v>
      </c>
      <c r="E34" s="64"/>
      <c r="F34" s="65"/>
      <c r="G34" s="165"/>
      <c r="H34" s="66"/>
    </row>
    <row r="35" spans="1:8" ht="36" customHeight="1">
      <c r="A35" s="68" t="s">
        <v>311</v>
      </c>
      <c r="B35" s="69" t="s">
        <v>38</v>
      </c>
      <c r="C35" s="62" t="s">
        <v>173</v>
      </c>
      <c r="D35" s="70" t="s">
        <v>2</v>
      </c>
      <c r="E35" s="64" t="s">
        <v>37</v>
      </c>
      <c r="F35" s="65">
        <v>240</v>
      </c>
      <c r="G35" s="164"/>
      <c r="H35" s="66">
        <f>ROUND(G35*F35,2)</f>
        <v>0</v>
      </c>
    </row>
    <row r="36" spans="1:8" ht="36" customHeight="1">
      <c r="A36" s="68" t="s">
        <v>312</v>
      </c>
      <c r="B36" s="61" t="s">
        <v>184</v>
      </c>
      <c r="C36" s="62" t="s">
        <v>314</v>
      </c>
      <c r="D36" s="70" t="s">
        <v>171</v>
      </c>
      <c r="E36" s="64"/>
      <c r="F36" s="65"/>
      <c r="G36" s="165"/>
      <c r="H36" s="66"/>
    </row>
    <row r="37" spans="1:8" ht="36" customHeight="1">
      <c r="A37" s="68" t="s">
        <v>315</v>
      </c>
      <c r="B37" s="69" t="s">
        <v>38</v>
      </c>
      <c r="C37" s="62" t="s">
        <v>173</v>
      </c>
      <c r="D37" s="70" t="s">
        <v>60</v>
      </c>
      <c r="E37" s="64" t="s">
        <v>37</v>
      </c>
      <c r="F37" s="65">
        <v>290</v>
      </c>
      <c r="G37" s="164"/>
      <c r="H37" s="66">
        <f>ROUND(G37*F37,2)</f>
        <v>0</v>
      </c>
    </row>
    <row r="38" spans="1:8" ht="36" customHeight="1">
      <c r="A38" s="68" t="s">
        <v>169</v>
      </c>
      <c r="B38" s="61" t="s">
        <v>197</v>
      </c>
      <c r="C38" s="62" t="s">
        <v>59</v>
      </c>
      <c r="D38" s="70" t="s">
        <v>171</v>
      </c>
      <c r="E38" s="64"/>
      <c r="F38" s="65"/>
      <c r="G38" s="165"/>
      <c r="H38" s="66"/>
    </row>
    <row r="39" spans="1:8" ht="36" customHeight="1">
      <c r="A39" s="68" t="s">
        <v>172</v>
      </c>
      <c r="B39" s="69" t="s">
        <v>38</v>
      </c>
      <c r="C39" s="62" t="s">
        <v>173</v>
      </c>
      <c r="D39" s="70" t="s">
        <v>60</v>
      </c>
      <c r="E39" s="64"/>
      <c r="F39" s="65"/>
      <c r="G39" s="165"/>
      <c r="H39" s="66"/>
    </row>
    <row r="40" spans="1:8" ht="36" customHeight="1">
      <c r="A40" s="68" t="s">
        <v>177</v>
      </c>
      <c r="B40" s="72" t="s">
        <v>175</v>
      </c>
      <c r="C40" s="62" t="s">
        <v>179</v>
      </c>
      <c r="D40" s="70"/>
      <c r="E40" s="64" t="s">
        <v>37</v>
      </c>
      <c r="F40" s="65">
        <v>40</v>
      </c>
      <c r="G40" s="164"/>
      <c r="H40" s="66">
        <f>ROUND(G40*F40,2)</f>
        <v>0</v>
      </c>
    </row>
    <row r="41" spans="1:8" ht="36" customHeight="1">
      <c r="A41" s="68" t="s">
        <v>180</v>
      </c>
      <c r="B41" s="72" t="s">
        <v>178</v>
      </c>
      <c r="C41" s="62" t="s">
        <v>182</v>
      </c>
      <c r="D41" s="70" t="s">
        <v>2</v>
      </c>
      <c r="E41" s="64" t="s">
        <v>37</v>
      </c>
      <c r="F41" s="65">
        <v>1000</v>
      </c>
      <c r="G41" s="164"/>
      <c r="H41" s="66">
        <f>ROUND(G41*F41,2)</f>
        <v>0</v>
      </c>
    </row>
    <row r="42" spans="1:8" ht="36" customHeight="1">
      <c r="A42" s="68" t="s">
        <v>376</v>
      </c>
      <c r="B42" s="61" t="s">
        <v>199</v>
      </c>
      <c r="C42" s="62" t="s">
        <v>377</v>
      </c>
      <c r="D42" s="70" t="s">
        <v>171</v>
      </c>
      <c r="E42" s="64" t="s">
        <v>37</v>
      </c>
      <c r="F42" s="74">
        <v>20</v>
      </c>
      <c r="G42" s="164"/>
      <c r="H42" s="66">
        <f>ROUND(G42*F42,2)</f>
        <v>0</v>
      </c>
    </row>
    <row r="43" spans="1:8" ht="36" customHeight="1">
      <c r="A43" s="68" t="s">
        <v>355</v>
      </c>
      <c r="B43" s="61" t="s">
        <v>201</v>
      </c>
      <c r="C43" s="62" t="s">
        <v>357</v>
      </c>
      <c r="D43" s="70" t="s">
        <v>171</v>
      </c>
      <c r="E43" s="64" t="s">
        <v>37</v>
      </c>
      <c r="F43" s="65">
        <v>10</v>
      </c>
      <c r="G43" s="164"/>
      <c r="H43" s="66">
        <f>ROUND(G43*F43,2)</f>
        <v>0</v>
      </c>
    </row>
    <row r="44" spans="1:8" ht="36" customHeight="1">
      <c r="A44" s="68" t="s">
        <v>373</v>
      </c>
      <c r="B44" s="61" t="s">
        <v>204</v>
      </c>
      <c r="C44" s="62" t="s">
        <v>374</v>
      </c>
      <c r="D44" s="70" t="s">
        <v>171</v>
      </c>
      <c r="E44" s="64" t="s">
        <v>37</v>
      </c>
      <c r="F44" s="65">
        <v>10</v>
      </c>
      <c r="G44" s="164"/>
      <c r="H44" s="66">
        <f>ROUND(G44*F44,2)</f>
        <v>0</v>
      </c>
    </row>
    <row r="45" spans="1:8" ht="36" customHeight="1">
      <c r="A45" s="68" t="s">
        <v>378</v>
      </c>
      <c r="B45" s="61" t="s">
        <v>219</v>
      </c>
      <c r="C45" s="62" t="s">
        <v>379</v>
      </c>
      <c r="D45" s="70" t="s">
        <v>185</v>
      </c>
      <c r="E45" s="64"/>
      <c r="F45" s="65"/>
      <c r="G45" s="165"/>
      <c r="H45" s="66"/>
    </row>
    <row r="46" spans="1:8" ht="36" customHeight="1">
      <c r="A46" s="68" t="s">
        <v>396</v>
      </c>
      <c r="B46" s="69" t="s">
        <v>38</v>
      </c>
      <c r="C46" s="62" t="s">
        <v>385</v>
      </c>
      <c r="D46" s="70" t="s">
        <v>64</v>
      </c>
      <c r="E46" s="64" t="s">
        <v>61</v>
      </c>
      <c r="F46" s="65">
        <v>285</v>
      </c>
      <c r="G46" s="164"/>
      <c r="H46" s="66">
        <f>ROUND(G46*F46,2)</f>
        <v>0</v>
      </c>
    </row>
    <row r="47" spans="1:8" ht="49.5" customHeight="1">
      <c r="A47" s="68" t="s">
        <v>380</v>
      </c>
      <c r="B47" s="69" t="s">
        <v>49</v>
      </c>
      <c r="C47" s="62" t="s">
        <v>194</v>
      </c>
      <c r="D47" s="70" t="s">
        <v>195</v>
      </c>
      <c r="E47" s="64" t="s">
        <v>61</v>
      </c>
      <c r="F47" s="65">
        <v>40</v>
      </c>
      <c r="G47" s="164"/>
      <c r="H47" s="66">
        <f>ROUND(G47*F47,2)</f>
        <v>0</v>
      </c>
    </row>
    <row r="48" spans="1:8" ht="36" customHeight="1">
      <c r="A48" s="68" t="s">
        <v>448</v>
      </c>
      <c r="B48" s="69" t="s">
        <v>62</v>
      </c>
      <c r="C48" s="62" t="s">
        <v>398</v>
      </c>
      <c r="D48" s="70" t="s">
        <v>449</v>
      </c>
      <c r="E48" s="64" t="s">
        <v>61</v>
      </c>
      <c r="F48" s="65">
        <v>6</v>
      </c>
      <c r="G48" s="164"/>
      <c r="H48" s="66">
        <f>ROUND(G48*F48,2)</f>
        <v>0</v>
      </c>
    </row>
    <row r="49" spans="1:8" ht="36" customHeight="1">
      <c r="A49" s="68" t="s">
        <v>183</v>
      </c>
      <c r="B49" s="61" t="s">
        <v>226</v>
      </c>
      <c r="C49" s="62" t="s">
        <v>63</v>
      </c>
      <c r="D49" s="70" t="s">
        <v>185</v>
      </c>
      <c r="E49" s="64"/>
      <c r="F49" s="65"/>
      <c r="G49" s="165"/>
      <c r="H49" s="66"/>
    </row>
    <row r="50" spans="1:8" ht="36" customHeight="1">
      <c r="A50" s="68" t="s">
        <v>186</v>
      </c>
      <c r="B50" s="69" t="s">
        <v>38</v>
      </c>
      <c r="C50" s="62" t="s">
        <v>187</v>
      </c>
      <c r="D50" s="70" t="s">
        <v>188</v>
      </c>
      <c r="E50" s="64"/>
      <c r="F50" s="65"/>
      <c r="G50" s="167"/>
      <c r="H50" s="66"/>
    </row>
    <row r="51" spans="1:8" ht="36" customHeight="1">
      <c r="A51" s="68" t="s">
        <v>189</v>
      </c>
      <c r="B51" s="72" t="s">
        <v>175</v>
      </c>
      <c r="C51" s="62" t="s">
        <v>190</v>
      </c>
      <c r="D51" s="70"/>
      <c r="E51" s="64" t="s">
        <v>61</v>
      </c>
      <c r="F51" s="65">
        <v>10</v>
      </c>
      <c r="G51" s="164"/>
      <c r="H51" s="66">
        <f>ROUND(G51*F51,2)</f>
        <v>0</v>
      </c>
    </row>
    <row r="52" spans="1:8" ht="36" customHeight="1">
      <c r="A52" s="95" t="s">
        <v>191</v>
      </c>
      <c r="B52" s="101" t="s">
        <v>178</v>
      </c>
      <c r="C52" s="97" t="s">
        <v>192</v>
      </c>
      <c r="D52" s="98"/>
      <c r="E52" s="99" t="s">
        <v>61</v>
      </c>
      <c r="F52" s="100">
        <v>60</v>
      </c>
      <c r="G52" s="166"/>
      <c r="H52" s="109">
        <f>ROUND(G52*F52,2)</f>
        <v>0</v>
      </c>
    </row>
    <row r="53" spans="1:8" ht="36" customHeight="1">
      <c r="A53" s="68"/>
      <c r="B53" s="72"/>
      <c r="C53" s="34" t="s">
        <v>472</v>
      </c>
      <c r="D53" s="70"/>
      <c r="E53" s="64"/>
      <c r="F53" s="65"/>
      <c r="G53" s="167"/>
      <c r="H53" s="66"/>
    </row>
    <row r="54" spans="1:8" ht="49.5" customHeight="1">
      <c r="A54" s="68" t="s">
        <v>193</v>
      </c>
      <c r="B54" s="69" t="s">
        <v>49</v>
      </c>
      <c r="C54" s="62" t="s">
        <v>194</v>
      </c>
      <c r="D54" s="70" t="s">
        <v>195</v>
      </c>
      <c r="E54" s="64" t="s">
        <v>61</v>
      </c>
      <c r="F54" s="65">
        <v>40</v>
      </c>
      <c r="G54" s="164"/>
      <c r="H54" s="66">
        <f>ROUND(G54*F54,2)</f>
        <v>0</v>
      </c>
    </row>
    <row r="55" spans="1:8" ht="36" customHeight="1">
      <c r="A55" s="68" t="s">
        <v>397</v>
      </c>
      <c r="B55" s="69" t="s">
        <v>62</v>
      </c>
      <c r="C55" s="62" t="s">
        <v>398</v>
      </c>
      <c r="D55" s="70" t="s">
        <v>196</v>
      </c>
      <c r="E55" s="64" t="s">
        <v>61</v>
      </c>
      <c r="F55" s="65">
        <v>60</v>
      </c>
      <c r="G55" s="164"/>
      <c r="H55" s="66">
        <f>ROUND(G55*F55,2)</f>
        <v>0</v>
      </c>
    </row>
    <row r="56" spans="1:8" ht="49.5" customHeight="1">
      <c r="A56" s="68" t="s">
        <v>65</v>
      </c>
      <c r="B56" s="61" t="s">
        <v>229</v>
      </c>
      <c r="C56" s="62" t="s">
        <v>66</v>
      </c>
      <c r="D56" s="70" t="s">
        <v>359</v>
      </c>
      <c r="E56" s="64" t="s">
        <v>37</v>
      </c>
      <c r="F56" s="65">
        <v>5</v>
      </c>
      <c r="G56" s="164"/>
      <c r="H56" s="66">
        <f>ROUND(G56*F56,2)</f>
        <v>0</v>
      </c>
    </row>
    <row r="57" spans="1:8" ht="36" customHeight="1">
      <c r="A57" s="68" t="s">
        <v>399</v>
      </c>
      <c r="B57" s="61" t="s">
        <v>235</v>
      </c>
      <c r="C57" s="62" t="s">
        <v>400</v>
      </c>
      <c r="D57" s="70" t="s">
        <v>401</v>
      </c>
      <c r="E57" s="73"/>
      <c r="F57" s="65"/>
      <c r="G57" s="165"/>
      <c r="H57" s="66"/>
    </row>
    <row r="58" spans="1:8" ht="36" customHeight="1">
      <c r="A58" s="68" t="s">
        <v>402</v>
      </c>
      <c r="B58" s="69" t="s">
        <v>38</v>
      </c>
      <c r="C58" s="62" t="s">
        <v>67</v>
      </c>
      <c r="D58" s="70"/>
      <c r="E58" s="64"/>
      <c r="F58" s="65"/>
      <c r="G58" s="165"/>
      <c r="H58" s="66"/>
    </row>
    <row r="59" spans="1:8" ht="36" customHeight="1">
      <c r="A59" s="68" t="s">
        <v>403</v>
      </c>
      <c r="B59" s="72" t="s">
        <v>175</v>
      </c>
      <c r="C59" s="62" t="s">
        <v>223</v>
      </c>
      <c r="D59" s="70"/>
      <c r="E59" s="64" t="s">
        <v>39</v>
      </c>
      <c r="F59" s="65">
        <v>1200</v>
      </c>
      <c r="G59" s="164"/>
      <c r="H59" s="66">
        <f>ROUND(G59*F59,2)</f>
        <v>0</v>
      </c>
    </row>
    <row r="60" spans="1:8" ht="36" customHeight="1">
      <c r="A60" s="68" t="s">
        <v>404</v>
      </c>
      <c r="B60" s="69" t="s">
        <v>49</v>
      </c>
      <c r="C60" s="62" t="s">
        <v>101</v>
      </c>
      <c r="D60" s="70"/>
      <c r="E60" s="64"/>
      <c r="F60" s="65"/>
      <c r="G60" s="165"/>
      <c r="H60" s="66"/>
    </row>
    <row r="61" spans="1:8" ht="36" customHeight="1">
      <c r="A61" s="68" t="s">
        <v>405</v>
      </c>
      <c r="B61" s="72" t="s">
        <v>175</v>
      </c>
      <c r="C61" s="62" t="s">
        <v>223</v>
      </c>
      <c r="D61" s="70"/>
      <c r="E61" s="64" t="s">
        <v>39</v>
      </c>
      <c r="F61" s="65">
        <v>180</v>
      </c>
      <c r="G61" s="164"/>
      <c r="H61" s="66">
        <f>ROUND(G61*F61,2)</f>
        <v>0</v>
      </c>
    </row>
    <row r="62" spans="1:8" ht="36" customHeight="1">
      <c r="A62" s="68" t="s">
        <v>406</v>
      </c>
      <c r="B62" s="61" t="s">
        <v>240</v>
      </c>
      <c r="C62" s="62" t="s">
        <v>407</v>
      </c>
      <c r="D62" s="70" t="s">
        <v>487</v>
      </c>
      <c r="E62" s="64" t="s">
        <v>37</v>
      </c>
      <c r="F62" s="74">
        <v>1000</v>
      </c>
      <c r="G62" s="164"/>
      <c r="H62" s="66">
        <f>ROUND(G62*F62,2)</f>
        <v>0</v>
      </c>
    </row>
    <row r="63" spans="1:8" ht="36" customHeight="1">
      <c r="A63" s="68" t="s">
        <v>198</v>
      </c>
      <c r="B63" s="61" t="s">
        <v>243</v>
      </c>
      <c r="C63" s="62" t="s">
        <v>200</v>
      </c>
      <c r="D63" s="70" t="s">
        <v>408</v>
      </c>
      <c r="E63" s="64" t="s">
        <v>44</v>
      </c>
      <c r="F63" s="74">
        <v>6</v>
      </c>
      <c r="G63" s="164"/>
      <c r="H63" s="66">
        <f>ROUND(G63*F63,2)</f>
        <v>0</v>
      </c>
    </row>
    <row r="64" spans="1:8" ht="30.75" customHeight="1">
      <c r="A64" s="21"/>
      <c r="B64" s="7"/>
      <c r="C64" s="34" t="s">
        <v>21</v>
      </c>
      <c r="D64" s="11"/>
      <c r="E64" s="9"/>
      <c r="F64" s="9"/>
      <c r="G64" s="163"/>
      <c r="H64" s="24"/>
    </row>
    <row r="65" spans="1:8" ht="49.5" customHeight="1">
      <c r="A65" s="60" t="s">
        <v>68</v>
      </c>
      <c r="B65" s="61" t="s">
        <v>246</v>
      </c>
      <c r="C65" s="62" t="s">
        <v>69</v>
      </c>
      <c r="D65" s="70" t="s">
        <v>409</v>
      </c>
      <c r="E65" s="64"/>
      <c r="F65" s="74"/>
      <c r="G65" s="165"/>
      <c r="H65" s="75"/>
    </row>
    <row r="66" spans="1:8" ht="49.5" customHeight="1">
      <c r="A66" s="60" t="s">
        <v>202</v>
      </c>
      <c r="B66" s="69" t="s">
        <v>38</v>
      </c>
      <c r="C66" s="62" t="s">
        <v>203</v>
      </c>
      <c r="D66" s="70" t="s">
        <v>2</v>
      </c>
      <c r="E66" s="64" t="s">
        <v>37</v>
      </c>
      <c r="F66" s="74">
        <v>550</v>
      </c>
      <c r="G66" s="164"/>
      <c r="H66" s="66">
        <f>ROUND(G66*F66,2)</f>
        <v>0</v>
      </c>
    </row>
    <row r="67" spans="1:8" ht="36" customHeight="1">
      <c r="A67" s="60" t="s">
        <v>112</v>
      </c>
      <c r="B67" s="61" t="s">
        <v>247</v>
      </c>
      <c r="C67" s="62" t="s">
        <v>114</v>
      </c>
      <c r="D67" s="70" t="s">
        <v>409</v>
      </c>
      <c r="E67" s="64"/>
      <c r="F67" s="74"/>
      <c r="G67" s="165"/>
      <c r="H67" s="75"/>
    </row>
    <row r="68" spans="1:8" ht="49.5" customHeight="1">
      <c r="A68" s="60" t="s">
        <v>269</v>
      </c>
      <c r="B68" s="69" t="s">
        <v>38</v>
      </c>
      <c r="C68" s="62" t="s">
        <v>410</v>
      </c>
      <c r="D68" s="70"/>
      <c r="E68" s="64" t="s">
        <v>37</v>
      </c>
      <c r="F68" s="74">
        <v>550</v>
      </c>
      <c r="G68" s="164"/>
      <c r="H68" s="66">
        <f>ROUND(G68*F68,2)</f>
        <v>0</v>
      </c>
    </row>
    <row r="69" spans="1:8" ht="36" customHeight="1">
      <c r="A69" s="60" t="s">
        <v>411</v>
      </c>
      <c r="B69" s="61" t="s">
        <v>249</v>
      </c>
      <c r="C69" s="62" t="s">
        <v>412</v>
      </c>
      <c r="D69" s="70" t="s">
        <v>359</v>
      </c>
      <c r="E69" s="64" t="s">
        <v>37</v>
      </c>
      <c r="F69" s="74">
        <v>5</v>
      </c>
      <c r="G69" s="164"/>
      <c r="H69" s="66">
        <f>ROUND(G69*F69,2)</f>
        <v>0</v>
      </c>
    </row>
    <row r="70" spans="1:8" ht="36" customHeight="1">
      <c r="A70" s="21"/>
      <c r="B70" s="7"/>
      <c r="C70" s="34" t="s">
        <v>22</v>
      </c>
      <c r="D70" s="11"/>
      <c r="E70" s="10"/>
      <c r="F70" s="9"/>
      <c r="G70" s="163"/>
      <c r="H70" s="24"/>
    </row>
    <row r="71" spans="1:8" ht="36" customHeight="1">
      <c r="A71" s="60" t="s">
        <v>73</v>
      </c>
      <c r="B71" s="61" t="s">
        <v>252</v>
      </c>
      <c r="C71" s="62" t="s">
        <v>74</v>
      </c>
      <c r="D71" s="70" t="s">
        <v>227</v>
      </c>
      <c r="E71" s="64" t="s">
        <v>61</v>
      </c>
      <c r="F71" s="74">
        <v>1400</v>
      </c>
      <c r="G71" s="164"/>
      <c r="H71" s="66">
        <f>ROUND(G71*F71,2)</f>
        <v>0</v>
      </c>
    </row>
    <row r="72" spans="1:8" ht="49.5" customHeight="1">
      <c r="A72" s="21"/>
      <c r="B72" s="7"/>
      <c r="C72" s="34" t="s">
        <v>23</v>
      </c>
      <c r="D72" s="11"/>
      <c r="E72" s="10"/>
      <c r="F72" s="9"/>
      <c r="G72" s="163"/>
      <c r="H72" s="24"/>
    </row>
    <row r="73" spans="1:8" ht="36" customHeight="1">
      <c r="A73" s="60" t="s">
        <v>323</v>
      </c>
      <c r="B73" s="61" t="s">
        <v>254</v>
      </c>
      <c r="C73" s="62" t="s">
        <v>325</v>
      </c>
      <c r="D73" s="70" t="s">
        <v>231</v>
      </c>
      <c r="E73" s="64"/>
      <c r="F73" s="74"/>
      <c r="G73" s="165"/>
      <c r="H73" s="75"/>
    </row>
    <row r="74" spans="1:8" ht="36" customHeight="1">
      <c r="A74" s="60" t="s">
        <v>326</v>
      </c>
      <c r="B74" s="69" t="s">
        <v>38</v>
      </c>
      <c r="C74" s="62" t="s">
        <v>327</v>
      </c>
      <c r="D74" s="70"/>
      <c r="E74" s="64" t="s">
        <v>44</v>
      </c>
      <c r="F74" s="74">
        <v>11</v>
      </c>
      <c r="G74" s="164"/>
      <c r="H74" s="66">
        <f>ROUND(G74*F74,2)</f>
        <v>0</v>
      </c>
    </row>
    <row r="75" spans="1:8" ht="36" customHeight="1">
      <c r="A75" s="102" t="s">
        <v>328</v>
      </c>
      <c r="B75" s="103" t="s">
        <v>256</v>
      </c>
      <c r="C75" s="97" t="s">
        <v>330</v>
      </c>
      <c r="D75" s="98" t="s">
        <v>231</v>
      </c>
      <c r="E75" s="99" t="s">
        <v>61</v>
      </c>
      <c r="F75" s="104">
        <v>50</v>
      </c>
      <c r="G75" s="166"/>
      <c r="H75" s="109">
        <f>ROUND(G75*F75,2)</f>
        <v>0</v>
      </c>
    </row>
    <row r="76" spans="1:8" ht="49.5" customHeight="1">
      <c r="A76" s="60"/>
      <c r="B76" s="61"/>
      <c r="C76" s="34" t="s">
        <v>473</v>
      </c>
      <c r="D76" s="70"/>
      <c r="E76" s="64"/>
      <c r="F76" s="74"/>
      <c r="G76" s="165"/>
      <c r="H76" s="75"/>
    </row>
    <row r="77" spans="1:8" ht="49.5" customHeight="1">
      <c r="A77" s="60" t="s">
        <v>120</v>
      </c>
      <c r="B77" s="61" t="s">
        <v>258</v>
      </c>
      <c r="C77" s="76" t="s">
        <v>241</v>
      </c>
      <c r="D77" s="70" t="s">
        <v>231</v>
      </c>
      <c r="E77" s="64"/>
      <c r="F77" s="74"/>
      <c r="G77" s="165"/>
      <c r="H77" s="75"/>
    </row>
    <row r="78" spans="1:8" ht="49.5" customHeight="1">
      <c r="A78" s="60" t="s">
        <v>122</v>
      </c>
      <c r="B78" s="69" t="s">
        <v>38</v>
      </c>
      <c r="C78" s="62" t="s">
        <v>123</v>
      </c>
      <c r="D78" s="70"/>
      <c r="E78" s="64" t="s">
        <v>44</v>
      </c>
      <c r="F78" s="74">
        <v>8</v>
      </c>
      <c r="G78" s="164"/>
      <c r="H78" s="66">
        <f>ROUND(G78*F78,2)</f>
        <v>0</v>
      </c>
    </row>
    <row r="79" spans="1:8" ht="49.5" customHeight="1">
      <c r="A79" s="60" t="s">
        <v>124</v>
      </c>
      <c r="B79" s="69" t="s">
        <v>49</v>
      </c>
      <c r="C79" s="62" t="s">
        <v>125</v>
      </c>
      <c r="D79" s="70"/>
      <c r="E79" s="64" t="s">
        <v>44</v>
      </c>
      <c r="F79" s="74">
        <v>8</v>
      </c>
      <c r="G79" s="164"/>
      <c r="H79" s="66">
        <f>ROUND(G79*F79,2)</f>
        <v>0</v>
      </c>
    </row>
    <row r="80" spans="1:8" ht="36" customHeight="1">
      <c r="A80" s="60" t="s">
        <v>332</v>
      </c>
      <c r="B80" s="61" t="s">
        <v>259</v>
      </c>
      <c r="C80" s="76" t="s">
        <v>334</v>
      </c>
      <c r="D80" s="70" t="s">
        <v>231</v>
      </c>
      <c r="E80" s="64"/>
      <c r="F80" s="74"/>
      <c r="G80" s="165"/>
      <c r="H80" s="75"/>
    </row>
    <row r="81" spans="1:8" ht="36" customHeight="1">
      <c r="A81" s="60" t="s">
        <v>335</v>
      </c>
      <c r="B81" s="69" t="s">
        <v>38</v>
      </c>
      <c r="C81" s="76" t="s">
        <v>413</v>
      </c>
      <c r="D81" s="70"/>
      <c r="E81" s="64" t="s">
        <v>44</v>
      </c>
      <c r="F81" s="74">
        <v>11</v>
      </c>
      <c r="G81" s="164"/>
      <c r="H81" s="66">
        <f>ROUND(G81*F81,2)</f>
        <v>0</v>
      </c>
    </row>
    <row r="82" spans="1:8" ht="36" customHeight="1">
      <c r="A82" s="60" t="s">
        <v>414</v>
      </c>
      <c r="B82" s="61" t="s">
        <v>260</v>
      </c>
      <c r="C82" s="62" t="s">
        <v>415</v>
      </c>
      <c r="D82" s="70" t="s">
        <v>231</v>
      </c>
      <c r="E82" s="64" t="s">
        <v>44</v>
      </c>
      <c r="F82" s="74">
        <v>11</v>
      </c>
      <c r="G82" s="164"/>
      <c r="H82" s="66">
        <f>ROUND(G82*F82,2)</f>
        <v>0</v>
      </c>
    </row>
    <row r="83" spans="1:8" ht="36" customHeight="1">
      <c r="A83" s="60" t="s">
        <v>416</v>
      </c>
      <c r="B83" s="61" t="s">
        <v>261</v>
      </c>
      <c r="C83" s="62" t="s">
        <v>417</v>
      </c>
      <c r="D83" s="70" t="s">
        <v>418</v>
      </c>
      <c r="E83" s="64" t="s">
        <v>44</v>
      </c>
      <c r="F83" s="74">
        <v>11</v>
      </c>
      <c r="G83" s="164"/>
      <c r="H83" s="66">
        <f>ROUND(G83*F83,2)</f>
        <v>0</v>
      </c>
    </row>
    <row r="84" spans="1:8" ht="36" customHeight="1">
      <c r="A84" s="21"/>
      <c r="B84" s="13"/>
      <c r="C84" s="34" t="s">
        <v>24</v>
      </c>
      <c r="D84" s="11"/>
      <c r="E84" s="10"/>
      <c r="F84" s="9"/>
      <c r="G84" s="163"/>
      <c r="H84" s="24"/>
    </row>
    <row r="85" spans="1:8" ht="49.5" customHeight="1">
      <c r="A85" s="60" t="s">
        <v>75</v>
      </c>
      <c r="B85" s="61" t="s">
        <v>435</v>
      </c>
      <c r="C85" s="62" t="s">
        <v>126</v>
      </c>
      <c r="D85" s="70" t="s">
        <v>253</v>
      </c>
      <c r="E85" s="64" t="s">
        <v>44</v>
      </c>
      <c r="F85" s="74">
        <v>8</v>
      </c>
      <c r="G85" s="164"/>
      <c r="H85" s="66">
        <f>ROUND(G85*F85,2)</f>
        <v>0</v>
      </c>
    </row>
    <row r="86" spans="1:8" ht="36" customHeight="1">
      <c r="A86" s="60" t="s">
        <v>76</v>
      </c>
      <c r="B86" s="61" t="s">
        <v>436</v>
      </c>
      <c r="C86" s="62" t="s">
        <v>129</v>
      </c>
      <c r="D86" s="70" t="s">
        <v>253</v>
      </c>
      <c r="E86" s="64"/>
      <c r="F86" s="74"/>
      <c r="G86" s="165"/>
      <c r="H86" s="75"/>
    </row>
    <row r="87" spans="1:8" ht="36" customHeight="1">
      <c r="A87" s="60" t="s">
        <v>77</v>
      </c>
      <c r="B87" s="69" t="s">
        <v>38</v>
      </c>
      <c r="C87" s="62" t="s">
        <v>257</v>
      </c>
      <c r="D87" s="70"/>
      <c r="E87" s="64" t="s">
        <v>44</v>
      </c>
      <c r="F87" s="74">
        <v>5</v>
      </c>
      <c r="G87" s="164"/>
      <c r="H87" s="66">
        <f aca="true" t="shared" si="0" ref="H87:H92">ROUND(G87*F87,2)</f>
        <v>0</v>
      </c>
    </row>
    <row r="88" spans="1:8" ht="36" customHeight="1">
      <c r="A88" s="60" t="s">
        <v>78</v>
      </c>
      <c r="B88" s="69" t="s">
        <v>49</v>
      </c>
      <c r="C88" s="62" t="s">
        <v>381</v>
      </c>
      <c r="D88" s="70"/>
      <c r="E88" s="64" t="s">
        <v>44</v>
      </c>
      <c r="F88" s="74">
        <v>4</v>
      </c>
      <c r="G88" s="164"/>
      <c r="H88" s="66">
        <f t="shared" si="0"/>
        <v>0</v>
      </c>
    </row>
    <row r="89" spans="1:8" ht="36" customHeight="1">
      <c r="A89" s="60" t="s">
        <v>105</v>
      </c>
      <c r="B89" s="61" t="s">
        <v>437</v>
      </c>
      <c r="C89" s="62" t="s">
        <v>130</v>
      </c>
      <c r="D89" s="70" t="s">
        <v>253</v>
      </c>
      <c r="E89" s="64" t="s">
        <v>44</v>
      </c>
      <c r="F89" s="74">
        <v>4</v>
      </c>
      <c r="G89" s="164"/>
      <c r="H89" s="66">
        <f t="shared" si="0"/>
        <v>0</v>
      </c>
    </row>
    <row r="90" spans="1:8" ht="36" customHeight="1">
      <c r="A90" s="60" t="s">
        <v>106</v>
      </c>
      <c r="B90" s="61" t="s">
        <v>438</v>
      </c>
      <c r="C90" s="62" t="s">
        <v>131</v>
      </c>
      <c r="D90" s="70" t="s">
        <v>253</v>
      </c>
      <c r="E90" s="64" t="s">
        <v>44</v>
      </c>
      <c r="F90" s="74">
        <v>4</v>
      </c>
      <c r="G90" s="164"/>
      <c r="H90" s="66">
        <f t="shared" si="0"/>
        <v>0</v>
      </c>
    </row>
    <row r="91" spans="1:8" ht="36" customHeight="1">
      <c r="A91" s="60" t="s">
        <v>107</v>
      </c>
      <c r="B91" s="61" t="s">
        <v>439</v>
      </c>
      <c r="C91" s="62" t="s">
        <v>132</v>
      </c>
      <c r="D91" s="70" t="s">
        <v>253</v>
      </c>
      <c r="E91" s="64" t="s">
        <v>44</v>
      </c>
      <c r="F91" s="74">
        <v>20</v>
      </c>
      <c r="G91" s="164"/>
      <c r="H91" s="66">
        <f t="shared" si="0"/>
        <v>0</v>
      </c>
    </row>
    <row r="92" spans="1:8" ht="36" customHeight="1">
      <c r="A92" s="60" t="s">
        <v>108</v>
      </c>
      <c r="B92" s="61" t="s">
        <v>440</v>
      </c>
      <c r="C92" s="62" t="s">
        <v>133</v>
      </c>
      <c r="D92" s="70" t="s">
        <v>253</v>
      </c>
      <c r="E92" s="64" t="s">
        <v>44</v>
      </c>
      <c r="F92" s="74">
        <v>10</v>
      </c>
      <c r="G92" s="164"/>
      <c r="H92" s="66">
        <f t="shared" si="0"/>
        <v>0</v>
      </c>
    </row>
    <row r="93" spans="1:8" ht="36" customHeight="1">
      <c r="A93" s="21"/>
      <c r="B93" s="17"/>
      <c r="C93" s="34" t="s">
        <v>25</v>
      </c>
      <c r="D93" s="11"/>
      <c r="E93" s="8"/>
      <c r="F93" s="11"/>
      <c r="G93" s="163"/>
      <c r="H93" s="24"/>
    </row>
    <row r="94" spans="1:8" ht="36" customHeight="1">
      <c r="A94" s="68" t="s">
        <v>80</v>
      </c>
      <c r="B94" s="61" t="s">
        <v>454</v>
      </c>
      <c r="C94" s="62" t="s">
        <v>81</v>
      </c>
      <c r="D94" s="70" t="s">
        <v>262</v>
      </c>
      <c r="E94" s="64"/>
      <c r="F94" s="65"/>
      <c r="G94" s="165"/>
      <c r="H94" s="66"/>
    </row>
    <row r="95" spans="1:8" ht="36" customHeight="1">
      <c r="A95" s="68" t="s">
        <v>263</v>
      </c>
      <c r="B95" s="69" t="s">
        <v>38</v>
      </c>
      <c r="C95" s="62" t="s">
        <v>264</v>
      </c>
      <c r="D95" s="70"/>
      <c r="E95" s="64" t="s">
        <v>37</v>
      </c>
      <c r="F95" s="65">
        <v>300</v>
      </c>
      <c r="G95" s="164"/>
      <c r="H95" s="66">
        <f>ROUND(G95*F95,2)</f>
        <v>0</v>
      </c>
    </row>
    <row r="96" spans="1:8" ht="36" customHeight="1">
      <c r="A96" s="68" t="s">
        <v>82</v>
      </c>
      <c r="B96" s="69" t="s">
        <v>49</v>
      </c>
      <c r="C96" s="62" t="s">
        <v>265</v>
      </c>
      <c r="D96" s="70"/>
      <c r="E96" s="64" t="s">
        <v>37</v>
      </c>
      <c r="F96" s="65">
        <v>2500</v>
      </c>
      <c r="G96" s="164"/>
      <c r="H96" s="66">
        <f>ROUND(G96*F96,2)</f>
        <v>0</v>
      </c>
    </row>
    <row r="97" spans="1:8" ht="12" customHeight="1">
      <c r="A97" s="21"/>
      <c r="B97" s="6"/>
      <c r="C97" s="34"/>
      <c r="D97" s="11"/>
      <c r="E97" s="10"/>
      <c r="F97" s="9"/>
      <c r="G97" s="163"/>
      <c r="H97" s="24"/>
    </row>
    <row r="98" spans="1:8" ht="49.5" customHeight="1" thickBot="1">
      <c r="A98" s="22"/>
      <c r="B98" s="37" t="str">
        <f>B7</f>
        <v>A</v>
      </c>
      <c r="C98" s="135" t="str">
        <f>C7</f>
        <v>REHABILITATION  - PACIFIC AVENUE - FROM  ODDY STREET TO KEEWATIN STREET</v>
      </c>
      <c r="D98" s="136"/>
      <c r="E98" s="136"/>
      <c r="F98" s="137"/>
      <c r="G98" s="168" t="s">
        <v>17</v>
      </c>
      <c r="H98" s="22">
        <f>SUM(H8:H97)</f>
        <v>0</v>
      </c>
    </row>
    <row r="99" spans="1:8" s="39" customFormat="1" ht="49.5" customHeight="1" thickTop="1">
      <c r="A99" s="38"/>
      <c r="B99" s="86" t="s">
        <v>13</v>
      </c>
      <c r="C99" s="132" t="s">
        <v>451</v>
      </c>
      <c r="D99" s="133"/>
      <c r="E99" s="133"/>
      <c r="F99" s="134"/>
      <c r="G99" s="162"/>
      <c r="H99" s="87"/>
    </row>
    <row r="100" spans="1:8" ht="36" customHeight="1">
      <c r="A100" s="21"/>
      <c r="B100" s="17"/>
      <c r="C100" s="33" t="s">
        <v>19</v>
      </c>
      <c r="D100" s="11"/>
      <c r="E100" s="9" t="s">
        <v>2</v>
      </c>
      <c r="F100" s="9" t="s">
        <v>2</v>
      </c>
      <c r="G100" s="163" t="s">
        <v>2</v>
      </c>
      <c r="H100" s="24"/>
    </row>
    <row r="101" spans="1:8" ht="36" customHeight="1">
      <c r="A101" s="60" t="s">
        <v>152</v>
      </c>
      <c r="B101" s="61" t="s">
        <v>84</v>
      </c>
      <c r="C101" s="62" t="s">
        <v>153</v>
      </c>
      <c r="D101" s="63" t="s">
        <v>390</v>
      </c>
      <c r="E101" s="64" t="s">
        <v>35</v>
      </c>
      <c r="F101" s="65">
        <v>2900</v>
      </c>
      <c r="G101" s="164"/>
      <c r="H101" s="66">
        <f>ROUND(G101*F101,2)</f>
        <v>0</v>
      </c>
    </row>
    <row r="102" spans="1:8" ht="36" customHeight="1">
      <c r="A102" s="67" t="s">
        <v>154</v>
      </c>
      <c r="B102" s="61" t="s">
        <v>85</v>
      </c>
      <c r="C102" s="62" t="s">
        <v>155</v>
      </c>
      <c r="D102" s="63" t="s">
        <v>390</v>
      </c>
      <c r="E102" s="64" t="s">
        <v>37</v>
      </c>
      <c r="F102" s="65">
        <v>4200</v>
      </c>
      <c r="G102" s="164"/>
      <c r="H102" s="66">
        <f>ROUND(G102*F102,2)</f>
        <v>0</v>
      </c>
    </row>
    <row r="103" spans="1:8" ht="36" customHeight="1">
      <c r="A103" s="67" t="s">
        <v>156</v>
      </c>
      <c r="B103" s="61" t="s">
        <v>86</v>
      </c>
      <c r="C103" s="62" t="s">
        <v>158</v>
      </c>
      <c r="D103" s="63" t="s">
        <v>390</v>
      </c>
      <c r="E103" s="64"/>
      <c r="F103" s="65"/>
      <c r="G103" s="165"/>
      <c r="H103" s="66"/>
    </row>
    <row r="104" spans="1:8" ht="36" customHeight="1">
      <c r="A104" s="60" t="s">
        <v>288</v>
      </c>
      <c r="B104" s="69" t="s">
        <v>38</v>
      </c>
      <c r="C104" s="62" t="s">
        <v>289</v>
      </c>
      <c r="D104" s="70" t="s">
        <v>2</v>
      </c>
      <c r="E104" s="64" t="s">
        <v>39</v>
      </c>
      <c r="F104" s="65">
        <v>3800</v>
      </c>
      <c r="G104" s="164"/>
      <c r="H104" s="66">
        <f>ROUND(G104*F104,2)</f>
        <v>0</v>
      </c>
    </row>
    <row r="105" spans="1:8" ht="49.5" customHeight="1">
      <c r="A105" s="67" t="s">
        <v>40</v>
      </c>
      <c r="B105" s="61" t="s">
        <v>87</v>
      </c>
      <c r="C105" s="62" t="s">
        <v>41</v>
      </c>
      <c r="D105" s="63" t="s">
        <v>390</v>
      </c>
      <c r="E105" s="64" t="s">
        <v>35</v>
      </c>
      <c r="F105" s="65">
        <v>380</v>
      </c>
      <c r="G105" s="164"/>
      <c r="H105" s="66">
        <f>ROUND(G105*F105,2)</f>
        <v>0</v>
      </c>
    </row>
    <row r="106" spans="1:8" ht="36" customHeight="1">
      <c r="A106" s="60" t="s">
        <v>42</v>
      </c>
      <c r="B106" s="61" t="s">
        <v>88</v>
      </c>
      <c r="C106" s="62" t="s">
        <v>43</v>
      </c>
      <c r="D106" s="63" t="s">
        <v>390</v>
      </c>
      <c r="E106" s="64" t="s">
        <v>37</v>
      </c>
      <c r="F106" s="65">
        <v>4500</v>
      </c>
      <c r="G106" s="164"/>
      <c r="H106" s="66">
        <f>ROUND(G106*F106,2)</f>
        <v>0</v>
      </c>
    </row>
    <row r="107" spans="1:8" ht="36" customHeight="1">
      <c r="A107" s="67" t="s">
        <v>161</v>
      </c>
      <c r="B107" s="61" t="s">
        <v>89</v>
      </c>
      <c r="C107" s="62" t="s">
        <v>163</v>
      </c>
      <c r="D107" s="70" t="s">
        <v>164</v>
      </c>
      <c r="E107" s="64" t="s">
        <v>37</v>
      </c>
      <c r="F107" s="65">
        <v>4200</v>
      </c>
      <c r="G107" s="164"/>
      <c r="H107" s="66">
        <f>ROUND(G107*F107,2)</f>
        <v>0</v>
      </c>
    </row>
    <row r="108" spans="1:8" ht="36" customHeight="1">
      <c r="A108" s="21"/>
      <c r="B108" s="17"/>
      <c r="C108" s="34" t="s">
        <v>20</v>
      </c>
      <c r="D108" s="11"/>
      <c r="E108" s="8"/>
      <c r="F108" s="11"/>
      <c r="G108" s="163"/>
      <c r="H108" s="24"/>
    </row>
    <row r="109" spans="1:8" ht="36" customHeight="1">
      <c r="A109" s="68" t="s">
        <v>90</v>
      </c>
      <c r="B109" s="61" t="s">
        <v>91</v>
      </c>
      <c r="C109" s="62" t="s">
        <v>92</v>
      </c>
      <c r="D109" s="63" t="s">
        <v>390</v>
      </c>
      <c r="E109" s="64"/>
      <c r="F109" s="65"/>
      <c r="G109" s="165"/>
      <c r="H109" s="66"/>
    </row>
    <row r="110" spans="1:8" ht="36" customHeight="1">
      <c r="A110" s="68" t="s">
        <v>93</v>
      </c>
      <c r="B110" s="69" t="s">
        <v>38</v>
      </c>
      <c r="C110" s="62" t="s">
        <v>94</v>
      </c>
      <c r="D110" s="70" t="s">
        <v>2</v>
      </c>
      <c r="E110" s="64" t="s">
        <v>37</v>
      </c>
      <c r="F110" s="65">
        <v>3850</v>
      </c>
      <c r="G110" s="164"/>
      <c r="H110" s="66">
        <f>ROUND(G110*F110,2)</f>
        <v>0</v>
      </c>
    </row>
    <row r="111" spans="1:8" ht="36" customHeight="1">
      <c r="A111" s="68" t="s">
        <v>419</v>
      </c>
      <c r="B111" s="69" t="s">
        <v>49</v>
      </c>
      <c r="C111" s="62" t="s">
        <v>420</v>
      </c>
      <c r="D111" s="70" t="s">
        <v>2</v>
      </c>
      <c r="E111" s="64" t="s">
        <v>37</v>
      </c>
      <c r="F111" s="65">
        <v>100</v>
      </c>
      <c r="G111" s="164"/>
      <c r="H111" s="66">
        <f>ROUND(G111*F111,2)</f>
        <v>0</v>
      </c>
    </row>
    <row r="112" spans="1:8" ht="36" customHeight="1">
      <c r="A112" s="68" t="s">
        <v>51</v>
      </c>
      <c r="B112" s="61" t="s">
        <v>95</v>
      </c>
      <c r="C112" s="62" t="s">
        <v>52</v>
      </c>
      <c r="D112" s="70" t="s">
        <v>391</v>
      </c>
      <c r="E112" s="64"/>
      <c r="F112" s="65"/>
      <c r="G112" s="165"/>
      <c r="H112" s="66"/>
    </row>
    <row r="113" spans="1:8" ht="36" customHeight="1">
      <c r="A113" s="68" t="s">
        <v>53</v>
      </c>
      <c r="B113" s="69" t="s">
        <v>38</v>
      </c>
      <c r="C113" s="62" t="s">
        <v>54</v>
      </c>
      <c r="D113" s="70" t="s">
        <v>2</v>
      </c>
      <c r="E113" s="64" t="s">
        <v>44</v>
      </c>
      <c r="F113" s="65">
        <v>50</v>
      </c>
      <c r="G113" s="164"/>
      <c r="H113" s="66">
        <f>ROUND(G113*F113,2)</f>
        <v>0</v>
      </c>
    </row>
    <row r="114" spans="1:8" ht="36" customHeight="1">
      <c r="A114" s="68" t="s">
        <v>55</v>
      </c>
      <c r="B114" s="61" t="s">
        <v>96</v>
      </c>
      <c r="C114" s="62" t="s">
        <v>56</v>
      </c>
      <c r="D114" s="70" t="s">
        <v>391</v>
      </c>
      <c r="E114" s="64"/>
      <c r="F114" s="65"/>
      <c r="G114" s="165"/>
      <c r="H114" s="66"/>
    </row>
    <row r="115" spans="1:8" ht="36" customHeight="1">
      <c r="A115" s="68" t="s">
        <v>57</v>
      </c>
      <c r="B115" s="69" t="s">
        <v>38</v>
      </c>
      <c r="C115" s="62" t="s">
        <v>58</v>
      </c>
      <c r="D115" s="70" t="s">
        <v>2</v>
      </c>
      <c r="E115" s="64" t="s">
        <v>44</v>
      </c>
      <c r="F115" s="65">
        <v>120</v>
      </c>
      <c r="G115" s="164"/>
      <c r="H115" s="66">
        <f>ROUND(G115*F115,2)</f>
        <v>0</v>
      </c>
    </row>
    <row r="116" spans="1:8" ht="36" customHeight="1">
      <c r="A116" s="68" t="s">
        <v>169</v>
      </c>
      <c r="B116" s="61" t="s">
        <v>97</v>
      </c>
      <c r="C116" s="62" t="s">
        <v>59</v>
      </c>
      <c r="D116" s="70" t="s">
        <v>171</v>
      </c>
      <c r="E116" s="64"/>
      <c r="F116" s="65"/>
      <c r="G116" s="165"/>
      <c r="H116" s="66"/>
    </row>
    <row r="117" spans="1:8" ht="36" customHeight="1">
      <c r="A117" s="68" t="s">
        <v>172</v>
      </c>
      <c r="B117" s="69" t="s">
        <v>38</v>
      </c>
      <c r="C117" s="62" t="s">
        <v>173</v>
      </c>
      <c r="D117" s="70" t="s">
        <v>60</v>
      </c>
      <c r="E117" s="64"/>
      <c r="F117" s="65"/>
      <c r="G117" s="165"/>
      <c r="H117" s="66"/>
    </row>
    <row r="118" spans="1:8" ht="36" customHeight="1">
      <c r="A118" s="68" t="s">
        <v>174</v>
      </c>
      <c r="B118" s="72" t="s">
        <v>175</v>
      </c>
      <c r="C118" s="62" t="s">
        <v>176</v>
      </c>
      <c r="D118" s="70"/>
      <c r="E118" s="64" t="s">
        <v>37</v>
      </c>
      <c r="F118" s="65">
        <v>5</v>
      </c>
      <c r="G118" s="164"/>
      <c r="H118" s="66">
        <f>ROUND(G118*F118,2)</f>
        <v>0</v>
      </c>
    </row>
    <row r="119" spans="1:8" ht="36" customHeight="1">
      <c r="A119" s="68" t="s">
        <v>177</v>
      </c>
      <c r="B119" s="72" t="s">
        <v>178</v>
      </c>
      <c r="C119" s="62" t="s">
        <v>179</v>
      </c>
      <c r="D119" s="70"/>
      <c r="E119" s="64" t="s">
        <v>37</v>
      </c>
      <c r="F119" s="65">
        <v>10</v>
      </c>
      <c r="G119" s="164"/>
      <c r="H119" s="66">
        <f>ROUND(G119*F119,2)</f>
        <v>0</v>
      </c>
    </row>
    <row r="120" spans="1:8" ht="36" customHeight="1">
      <c r="A120" s="68" t="s">
        <v>180</v>
      </c>
      <c r="B120" s="72" t="s">
        <v>181</v>
      </c>
      <c r="C120" s="62" t="s">
        <v>182</v>
      </c>
      <c r="D120" s="70" t="s">
        <v>2</v>
      </c>
      <c r="E120" s="64" t="s">
        <v>37</v>
      </c>
      <c r="F120" s="65">
        <v>1600</v>
      </c>
      <c r="G120" s="164"/>
      <c r="H120" s="66">
        <f>ROUND(G120*F120,2)</f>
        <v>0</v>
      </c>
    </row>
    <row r="121" spans="1:8" ht="36" customHeight="1">
      <c r="A121" s="68" t="s">
        <v>376</v>
      </c>
      <c r="B121" s="61" t="s">
        <v>98</v>
      </c>
      <c r="C121" s="62" t="s">
        <v>377</v>
      </c>
      <c r="D121" s="70" t="s">
        <v>171</v>
      </c>
      <c r="E121" s="64" t="s">
        <v>37</v>
      </c>
      <c r="F121" s="74">
        <v>50</v>
      </c>
      <c r="G121" s="164"/>
      <c r="H121" s="66">
        <f>ROUND(G121*F121,2)</f>
        <v>0</v>
      </c>
    </row>
    <row r="122" spans="1:8" ht="36" customHeight="1">
      <c r="A122" s="95" t="s">
        <v>355</v>
      </c>
      <c r="B122" s="103" t="s">
        <v>99</v>
      </c>
      <c r="C122" s="97" t="s">
        <v>357</v>
      </c>
      <c r="D122" s="98" t="s">
        <v>171</v>
      </c>
      <c r="E122" s="99" t="s">
        <v>37</v>
      </c>
      <c r="F122" s="100">
        <v>20</v>
      </c>
      <c r="G122" s="166"/>
      <c r="H122" s="109">
        <f>ROUND(G122*F122,2)</f>
        <v>0</v>
      </c>
    </row>
    <row r="123" spans="1:8" ht="36" customHeight="1">
      <c r="A123" s="68"/>
      <c r="B123" s="61"/>
      <c r="C123" s="34" t="s">
        <v>472</v>
      </c>
      <c r="D123" s="70"/>
      <c r="E123" s="64"/>
      <c r="F123" s="65"/>
      <c r="G123" s="165"/>
      <c r="H123" s="66"/>
    </row>
    <row r="124" spans="1:8" ht="36" customHeight="1">
      <c r="A124" s="68" t="s">
        <v>373</v>
      </c>
      <c r="B124" s="61" t="s">
        <v>100</v>
      </c>
      <c r="C124" s="62" t="s">
        <v>374</v>
      </c>
      <c r="D124" s="70" t="s">
        <v>171</v>
      </c>
      <c r="E124" s="64" t="s">
        <v>37</v>
      </c>
      <c r="F124" s="65">
        <v>20</v>
      </c>
      <c r="G124" s="164"/>
      <c r="H124" s="66">
        <f>ROUND(G124*F124,2)</f>
        <v>0</v>
      </c>
    </row>
    <row r="125" spans="1:8" ht="49.5" customHeight="1">
      <c r="A125" s="68" t="s">
        <v>65</v>
      </c>
      <c r="B125" s="61" t="s">
        <v>266</v>
      </c>
      <c r="C125" s="62" t="s">
        <v>66</v>
      </c>
      <c r="D125" s="70" t="s">
        <v>359</v>
      </c>
      <c r="E125" s="64" t="s">
        <v>37</v>
      </c>
      <c r="F125" s="65">
        <v>5</v>
      </c>
      <c r="G125" s="164"/>
      <c r="H125" s="66">
        <f>ROUND(G125*F125,2)</f>
        <v>0</v>
      </c>
    </row>
    <row r="126" spans="1:8" ht="36" customHeight="1">
      <c r="A126" s="68" t="s">
        <v>198</v>
      </c>
      <c r="B126" s="61" t="s">
        <v>267</v>
      </c>
      <c r="C126" s="62" t="s">
        <v>200</v>
      </c>
      <c r="D126" s="70" t="s">
        <v>408</v>
      </c>
      <c r="E126" s="64" t="s">
        <v>44</v>
      </c>
      <c r="F126" s="74">
        <v>3</v>
      </c>
      <c r="G126" s="164"/>
      <c r="H126" s="66">
        <f>ROUND(G126*F126,2)</f>
        <v>0</v>
      </c>
    </row>
    <row r="127" spans="1:8" ht="36" customHeight="1">
      <c r="A127" s="21"/>
      <c r="B127" s="7"/>
      <c r="C127" s="34" t="s">
        <v>21</v>
      </c>
      <c r="D127" s="11"/>
      <c r="E127" s="9"/>
      <c r="F127" s="9"/>
      <c r="G127" s="163"/>
      <c r="H127" s="24"/>
    </row>
    <row r="128" spans="1:8" ht="49.5" customHeight="1">
      <c r="A128" s="60" t="s">
        <v>68</v>
      </c>
      <c r="B128" s="61" t="s">
        <v>268</v>
      </c>
      <c r="C128" s="62" t="s">
        <v>69</v>
      </c>
      <c r="D128" s="70" t="s">
        <v>409</v>
      </c>
      <c r="E128" s="64"/>
      <c r="F128" s="74"/>
      <c r="G128" s="165"/>
      <c r="H128" s="75"/>
    </row>
    <row r="129" spans="1:8" ht="49.5" customHeight="1">
      <c r="A129" s="60" t="s">
        <v>202</v>
      </c>
      <c r="B129" s="69" t="s">
        <v>38</v>
      </c>
      <c r="C129" s="62" t="s">
        <v>203</v>
      </c>
      <c r="D129" s="70" t="s">
        <v>2</v>
      </c>
      <c r="E129" s="64" t="s">
        <v>37</v>
      </c>
      <c r="F129" s="74">
        <v>125</v>
      </c>
      <c r="G129" s="164"/>
      <c r="H129" s="66">
        <f>ROUND(G129*F129,2)</f>
        <v>0</v>
      </c>
    </row>
    <row r="130" spans="1:8" ht="36" customHeight="1">
      <c r="A130" s="60" t="s">
        <v>112</v>
      </c>
      <c r="B130" s="61" t="s">
        <v>270</v>
      </c>
      <c r="C130" s="62" t="s">
        <v>114</v>
      </c>
      <c r="D130" s="70" t="s">
        <v>409</v>
      </c>
      <c r="E130" s="64"/>
      <c r="F130" s="74"/>
      <c r="G130" s="165"/>
      <c r="H130" s="75"/>
    </row>
    <row r="131" spans="1:8" ht="49.5" customHeight="1">
      <c r="A131" s="60" t="s">
        <v>269</v>
      </c>
      <c r="B131" s="69" t="s">
        <v>38</v>
      </c>
      <c r="C131" s="62" t="s">
        <v>410</v>
      </c>
      <c r="D131" s="70"/>
      <c r="E131" s="64" t="s">
        <v>37</v>
      </c>
      <c r="F131" s="74">
        <v>100</v>
      </c>
      <c r="G131" s="164"/>
      <c r="H131" s="66">
        <f>ROUND(G131*F131,2)</f>
        <v>0</v>
      </c>
    </row>
    <row r="132" spans="1:8" ht="49.5" customHeight="1">
      <c r="A132" s="60" t="s">
        <v>70</v>
      </c>
      <c r="B132" s="61" t="s">
        <v>273</v>
      </c>
      <c r="C132" s="62" t="s">
        <v>71</v>
      </c>
      <c r="D132" s="70" t="s">
        <v>409</v>
      </c>
      <c r="E132" s="64"/>
      <c r="F132" s="74"/>
      <c r="G132" s="165"/>
      <c r="H132" s="75"/>
    </row>
    <row r="133" spans="1:8" ht="49.5" customHeight="1">
      <c r="A133" s="60" t="s">
        <v>102</v>
      </c>
      <c r="B133" s="69" t="s">
        <v>38</v>
      </c>
      <c r="C133" s="62" t="s">
        <v>362</v>
      </c>
      <c r="D133" s="70" t="s">
        <v>64</v>
      </c>
      <c r="E133" s="64" t="s">
        <v>61</v>
      </c>
      <c r="F133" s="65">
        <v>10</v>
      </c>
      <c r="G133" s="164"/>
      <c r="H133" s="66">
        <f aca="true" t="shared" si="1" ref="H133:H140">ROUND(G133*F133,2)</f>
        <v>0</v>
      </c>
    </row>
    <row r="134" spans="1:8" ht="49.5" customHeight="1">
      <c r="A134" s="60" t="s">
        <v>271</v>
      </c>
      <c r="B134" s="69" t="s">
        <v>49</v>
      </c>
      <c r="C134" s="62" t="s">
        <v>272</v>
      </c>
      <c r="D134" s="70" t="s">
        <v>195</v>
      </c>
      <c r="E134" s="64" t="s">
        <v>61</v>
      </c>
      <c r="F134" s="65">
        <v>30</v>
      </c>
      <c r="G134" s="164"/>
      <c r="H134" s="66">
        <f t="shared" si="1"/>
        <v>0</v>
      </c>
    </row>
    <row r="135" spans="1:8" ht="63.75" customHeight="1">
      <c r="A135" s="60" t="s">
        <v>205</v>
      </c>
      <c r="B135" s="69" t="s">
        <v>62</v>
      </c>
      <c r="C135" s="62" t="s">
        <v>422</v>
      </c>
      <c r="D135" s="70" t="s">
        <v>109</v>
      </c>
      <c r="E135" s="64" t="s">
        <v>61</v>
      </c>
      <c r="F135" s="74">
        <v>910</v>
      </c>
      <c r="G135" s="164"/>
      <c r="H135" s="66">
        <f t="shared" si="1"/>
        <v>0</v>
      </c>
    </row>
    <row r="136" spans="1:8" ht="63.75" customHeight="1">
      <c r="A136" s="60" t="s">
        <v>206</v>
      </c>
      <c r="B136" s="69" t="s">
        <v>79</v>
      </c>
      <c r="C136" s="62" t="s">
        <v>207</v>
      </c>
      <c r="D136" s="70" t="s">
        <v>208</v>
      </c>
      <c r="E136" s="64" t="s">
        <v>61</v>
      </c>
      <c r="F136" s="74">
        <v>10</v>
      </c>
      <c r="G136" s="164"/>
      <c r="H136" s="66">
        <f t="shared" si="1"/>
        <v>0</v>
      </c>
    </row>
    <row r="137" spans="1:8" ht="63.75" customHeight="1">
      <c r="A137" s="60" t="s">
        <v>209</v>
      </c>
      <c r="B137" s="69" t="s">
        <v>83</v>
      </c>
      <c r="C137" s="62" t="s">
        <v>421</v>
      </c>
      <c r="D137" s="70" t="s">
        <v>210</v>
      </c>
      <c r="E137" s="64" t="s">
        <v>61</v>
      </c>
      <c r="F137" s="74">
        <v>30</v>
      </c>
      <c r="G137" s="164"/>
      <c r="H137" s="66">
        <f t="shared" si="1"/>
        <v>0</v>
      </c>
    </row>
    <row r="138" spans="1:8" ht="63.75" customHeight="1">
      <c r="A138" s="60" t="s">
        <v>211</v>
      </c>
      <c r="B138" s="69" t="s">
        <v>212</v>
      </c>
      <c r="C138" s="62" t="s">
        <v>213</v>
      </c>
      <c r="D138" s="70" t="s">
        <v>214</v>
      </c>
      <c r="E138" s="64" t="s">
        <v>61</v>
      </c>
      <c r="F138" s="74">
        <v>20</v>
      </c>
      <c r="G138" s="164"/>
      <c r="H138" s="66">
        <f t="shared" si="1"/>
        <v>0</v>
      </c>
    </row>
    <row r="139" spans="1:8" ht="49.5" customHeight="1">
      <c r="A139" s="60" t="s">
        <v>72</v>
      </c>
      <c r="B139" s="69" t="s">
        <v>215</v>
      </c>
      <c r="C139" s="62" t="s">
        <v>216</v>
      </c>
      <c r="D139" s="70" t="s">
        <v>217</v>
      </c>
      <c r="E139" s="64" t="s">
        <v>61</v>
      </c>
      <c r="F139" s="65">
        <v>25</v>
      </c>
      <c r="G139" s="164"/>
      <c r="H139" s="66">
        <f t="shared" si="1"/>
        <v>0</v>
      </c>
    </row>
    <row r="140" spans="1:8" ht="36" customHeight="1">
      <c r="A140" s="102" t="s">
        <v>411</v>
      </c>
      <c r="B140" s="103" t="s">
        <v>274</v>
      </c>
      <c r="C140" s="97" t="s">
        <v>412</v>
      </c>
      <c r="D140" s="98" t="s">
        <v>359</v>
      </c>
      <c r="E140" s="99" t="s">
        <v>37</v>
      </c>
      <c r="F140" s="104">
        <v>10</v>
      </c>
      <c r="G140" s="166"/>
      <c r="H140" s="109">
        <f t="shared" si="1"/>
        <v>0</v>
      </c>
    </row>
    <row r="141" spans="1:8" ht="49.5" customHeight="1">
      <c r="A141" s="60"/>
      <c r="B141" s="61"/>
      <c r="C141" s="34" t="s">
        <v>474</v>
      </c>
      <c r="D141" s="70"/>
      <c r="E141" s="81"/>
      <c r="F141" s="74"/>
      <c r="G141" s="165"/>
      <c r="H141" s="75"/>
    </row>
    <row r="142" spans="1:8" ht="49.5" customHeight="1">
      <c r="A142" s="60" t="s">
        <v>218</v>
      </c>
      <c r="B142" s="61" t="s">
        <v>275</v>
      </c>
      <c r="C142" s="62" t="s">
        <v>220</v>
      </c>
      <c r="D142" s="70" t="s">
        <v>401</v>
      </c>
      <c r="E142" s="73"/>
      <c r="F142" s="65"/>
      <c r="G142" s="165"/>
      <c r="H142" s="75"/>
    </row>
    <row r="143" spans="1:8" ht="36" customHeight="1">
      <c r="A143" s="60" t="s">
        <v>221</v>
      </c>
      <c r="B143" s="69" t="s">
        <v>38</v>
      </c>
      <c r="C143" s="62" t="s">
        <v>67</v>
      </c>
      <c r="D143" s="70"/>
      <c r="E143" s="64"/>
      <c r="F143" s="65"/>
      <c r="G143" s="165"/>
      <c r="H143" s="75"/>
    </row>
    <row r="144" spans="1:8" ht="36" customHeight="1">
      <c r="A144" s="60" t="s">
        <v>222</v>
      </c>
      <c r="B144" s="72" t="s">
        <v>175</v>
      </c>
      <c r="C144" s="62" t="s">
        <v>223</v>
      </c>
      <c r="D144" s="70"/>
      <c r="E144" s="64" t="s">
        <v>39</v>
      </c>
      <c r="F144" s="65">
        <v>820</v>
      </c>
      <c r="G144" s="164"/>
      <c r="H144" s="66">
        <f>ROUND(G144*F144,2)</f>
        <v>0</v>
      </c>
    </row>
    <row r="145" spans="1:8" ht="36" customHeight="1">
      <c r="A145" s="60" t="s">
        <v>224</v>
      </c>
      <c r="B145" s="69" t="s">
        <v>49</v>
      </c>
      <c r="C145" s="62" t="s">
        <v>101</v>
      </c>
      <c r="D145" s="70"/>
      <c r="E145" s="64"/>
      <c r="F145" s="65"/>
      <c r="G145" s="165"/>
      <c r="H145" s="75"/>
    </row>
    <row r="146" spans="1:8" ht="36" customHeight="1">
      <c r="A146" s="60" t="s">
        <v>225</v>
      </c>
      <c r="B146" s="72" t="s">
        <v>175</v>
      </c>
      <c r="C146" s="62" t="s">
        <v>223</v>
      </c>
      <c r="D146" s="70"/>
      <c r="E146" s="64" t="s">
        <v>39</v>
      </c>
      <c r="F146" s="65">
        <v>50</v>
      </c>
      <c r="G146" s="164"/>
      <c r="H146" s="66">
        <f>ROUND(G146*F146,2)</f>
        <v>0</v>
      </c>
    </row>
    <row r="147" spans="1:8" ht="36" customHeight="1">
      <c r="A147" s="21"/>
      <c r="B147" s="7"/>
      <c r="C147" s="34" t="s">
        <v>22</v>
      </c>
      <c r="D147" s="11"/>
      <c r="E147" s="10"/>
      <c r="F147" s="9"/>
      <c r="G147" s="163"/>
      <c r="H147" s="24"/>
    </row>
    <row r="148" spans="1:8" ht="36" customHeight="1">
      <c r="A148" s="60" t="s">
        <v>73</v>
      </c>
      <c r="B148" s="61" t="s">
        <v>277</v>
      </c>
      <c r="C148" s="62" t="s">
        <v>74</v>
      </c>
      <c r="D148" s="70" t="s">
        <v>227</v>
      </c>
      <c r="E148" s="64" t="s">
        <v>61</v>
      </c>
      <c r="F148" s="74">
        <v>50</v>
      </c>
      <c r="G148" s="164"/>
      <c r="H148" s="66">
        <f>ROUND(G148*F148,2)</f>
        <v>0</v>
      </c>
    </row>
    <row r="149" spans="1:8" ht="49.5" customHeight="1">
      <c r="A149" s="21"/>
      <c r="B149" s="7"/>
      <c r="C149" s="34" t="s">
        <v>23</v>
      </c>
      <c r="D149" s="11"/>
      <c r="E149" s="10"/>
      <c r="F149" s="9"/>
      <c r="G149" s="163"/>
      <c r="H149" s="24"/>
    </row>
    <row r="150" spans="1:8" ht="36" customHeight="1">
      <c r="A150" s="60" t="s">
        <v>228</v>
      </c>
      <c r="B150" s="61" t="s">
        <v>278</v>
      </c>
      <c r="C150" s="62" t="s">
        <v>230</v>
      </c>
      <c r="D150" s="70" t="s">
        <v>231</v>
      </c>
      <c r="E150" s="64"/>
      <c r="F150" s="74"/>
      <c r="G150" s="165"/>
      <c r="H150" s="75"/>
    </row>
    <row r="151" spans="1:8" ht="36" customHeight="1">
      <c r="A151" s="60" t="s">
        <v>232</v>
      </c>
      <c r="B151" s="69" t="s">
        <v>38</v>
      </c>
      <c r="C151" s="62" t="s">
        <v>233</v>
      </c>
      <c r="D151" s="70"/>
      <c r="E151" s="64" t="s">
        <v>44</v>
      </c>
      <c r="F151" s="74">
        <v>10</v>
      </c>
      <c r="G151" s="164"/>
      <c r="H151" s="66">
        <f>ROUND(G151*F151,2)</f>
        <v>0</v>
      </c>
    </row>
    <row r="152" spans="1:8" ht="36" customHeight="1">
      <c r="A152" s="60" t="s">
        <v>234</v>
      </c>
      <c r="B152" s="61" t="s">
        <v>279</v>
      </c>
      <c r="C152" s="62" t="s">
        <v>236</v>
      </c>
      <c r="D152" s="70" t="s">
        <v>231</v>
      </c>
      <c r="E152" s="64"/>
      <c r="F152" s="74"/>
      <c r="G152" s="165"/>
      <c r="H152" s="75"/>
    </row>
    <row r="153" spans="1:8" ht="36" customHeight="1">
      <c r="A153" s="60" t="s">
        <v>237</v>
      </c>
      <c r="B153" s="69" t="s">
        <v>38</v>
      </c>
      <c r="C153" s="62" t="s">
        <v>238</v>
      </c>
      <c r="D153" s="70"/>
      <c r="E153" s="64"/>
      <c r="F153" s="74"/>
      <c r="G153" s="165"/>
      <c r="H153" s="75"/>
    </row>
    <row r="154" spans="1:8" ht="49.5" customHeight="1">
      <c r="A154" s="60" t="s">
        <v>239</v>
      </c>
      <c r="B154" s="72" t="s">
        <v>175</v>
      </c>
      <c r="C154" s="62" t="s">
        <v>423</v>
      </c>
      <c r="D154" s="70"/>
      <c r="E154" s="64" t="s">
        <v>61</v>
      </c>
      <c r="F154" s="74">
        <v>50</v>
      </c>
      <c r="G154" s="164"/>
      <c r="H154" s="66">
        <f>ROUND(G154*F154,2)</f>
        <v>0</v>
      </c>
    </row>
    <row r="155" spans="1:8" ht="49.5" customHeight="1">
      <c r="A155" s="60" t="s">
        <v>120</v>
      </c>
      <c r="B155" s="61" t="s">
        <v>280</v>
      </c>
      <c r="C155" s="76" t="s">
        <v>241</v>
      </c>
      <c r="D155" s="70" t="s">
        <v>231</v>
      </c>
      <c r="E155" s="64"/>
      <c r="F155" s="74"/>
      <c r="G155" s="165"/>
      <c r="H155" s="75"/>
    </row>
    <row r="156" spans="1:8" ht="49.5" customHeight="1">
      <c r="A156" s="60" t="s">
        <v>122</v>
      </c>
      <c r="B156" s="69" t="s">
        <v>38</v>
      </c>
      <c r="C156" s="62" t="s">
        <v>123</v>
      </c>
      <c r="D156" s="70"/>
      <c r="E156" s="64" t="s">
        <v>44</v>
      </c>
      <c r="F156" s="74">
        <v>11</v>
      </c>
      <c r="G156" s="164"/>
      <c r="H156" s="66">
        <f>ROUND(G156*F156,2)</f>
        <v>0</v>
      </c>
    </row>
    <row r="157" spans="1:8" ht="49.5" customHeight="1">
      <c r="A157" s="60" t="s">
        <v>124</v>
      </c>
      <c r="B157" s="69" t="s">
        <v>49</v>
      </c>
      <c r="C157" s="62" t="s">
        <v>125</v>
      </c>
      <c r="D157" s="70"/>
      <c r="E157" s="64" t="s">
        <v>44</v>
      </c>
      <c r="F157" s="74">
        <v>11</v>
      </c>
      <c r="G157" s="164"/>
      <c r="H157" s="66">
        <f>ROUND(G157*F157,2)</f>
        <v>0</v>
      </c>
    </row>
    <row r="158" spans="1:8" ht="36" customHeight="1">
      <c r="A158" s="60" t="s">
        <v>242</v>
      </c>
      <c r="B158" s="61" t="s">
        <v>281</v>
      </c>
      <c r="C158" s="76" t="s">
        <v>244</v>
      </c>
      <c r="D158" s="70" t="s">
        <v>231</v>
      </c>
      <c r="E158" s="64"/>
      <c r="F158" s="74"/>
      <c r="G158" s="165"/>
      <c r="H158" s="75"/>
    </row>
    <row r="159" spans="1:8" ht="36" customHeight="1">
      <c r="A159" s="60" t="s">
        <v>245</v>
      </c>
      <c r="B159" s="69" t="s">
        <v>38</v>
      </c>
      <c r="C159" s="76" t="s">
        <v>424</v>
      </c>
      <c r="D159" s="70"/>
      <c r="E159" s="64"/>
      <c r="F159" s="74"/>
      <c r="G159" s="165"/>
      <c r="H159" s="75"/>
    </row>
    <row r="160" spans="1:8" ht="49.5" customHeight="1">
      <c r="A160" s="60" t="s">
        <v>276</v>
      </c>
      <c r="B160" s="72" t="s">
        <v>175</v>
      </c>
      <c r="C160" s="62" t="s">
        <v>425</v>
      </c>
      <c r="D160" s="70"/>
      <c r="E160" s="64" t="s">
        <v>44</v>
      </c>
      <c r="F160" s="74">
        <v>4</v>
      </c>
      <c r="G160" s="164"/>
      <c r="H160" s="66">
        <f>ROUND(G160*F160,2)</f>
        <v>0</v>
      </c>
    </row>
    <row r="161" spans="1:8" ht="49.5" customHeight="1">
      <c r="A161" s="102" t="s">
        <v>375</v>
      </c>
      <c r="B161" s="101" t="s">
        <v>178</v>
      </c>
      <c r="C161" s="97" t="s">
        <v>426</v>
      </c>
      <c r="D161" s="98"/>
      <c r="E161" s="99" t="s">
        <v>44</v>
      </c>
      <c r="F161" s="104">
        <v>6</v>
      </c>
      <c r="G161" s="166"/>
      <c r="H161" s="109">
        <f>ROUND(G161*F161,2)</f>
        <v>0</v>
      </c>
    </row>
    <row r="162" spans="1:8" ht="49.5" customHeight="1">
      <c r="A162" s="60"/>
      <c r="B162" s="72"/>
      <c r="C162" s="34" t="s">
        <v>474</v>
      </c>
      <c r="D162" s="70"/>
      <c r="E162" s="64"/>
      <c r="F162" s="74"/>
      <c r="G162" s="165"/>
      <c r="H162" s="75"/>
    </row>
    <row r="163" spans="1:8" ht="36" customHeight="1">
      <c r="A163" s="60" t="s">
        <v>427</v>
      </c>
      <c r="B163" s="61" t="s">
        <v>282</v>
      </c>
      <c r="C163" s="62" t="s">
        <v>428</v>
      </c>
      <c r="D163" s="70" t="s">
        <v>231</v>
      </c>
      <c r="E163" s="64" t="s">
        <v>44</v>
      </c>
      <c r="F163" s="74">
        <v>10</v>
      </c>
      <c r="G163" s="164"/>
      <c r="H163" s="66">
        <f>ROUND(G163*F163,2)</f>
        <v>0</v>
      </c>
    </row>
    <row r="164" spans="1:8" ht="36" customHeight="1">
      <c r="A164" s="60" t="s">
        <v>414</v>
      </c>
      <c r="B164" s="61" t="s">
        <v>283</v>
      </c>
      <c r="C164" s="62" t="s">
        <v>415</v>
      </c>
      <c r="D164" s="70" t="s">
        <v>231</v>
      </c>
      <c r="E164" s="64" t="s">
        <v>44</v>
      </c>
      <c r="F164" s="74">
        <v>10</v>
      </c>
      <c r="G164" s="164"/>
      <c r="H164" s="66">
        <f>ROUND(G164*F164,2)</f>
        <v>0</v>
      </c>
    </row>
    <row r="165" spans="1:8" ht="36" customHeight="1">
      <c r="A165" s="60" t="s">
        <v>248</v>
      </c>
      <c r="B165" s="61" t="s">
        <v>284</v>
      </c>
      <c r="C165" s="62" t="s">
        <v>250</v>
      </c>
      <c r="D165" s="70" t="s">
        <v>251</v>
      </c>
      <c r="E165" s="64" t="s">
        <v>61</v>
      </c>
      <c r="F165" s="74">
        <v>144</v>
      </c>
      <c r="G165" s="164"/>
      <c r="H165" s="66">
        <f>ROUND(G165*F165,2)</f>
        <v>0</v>
      </c>
    </row>
    <row r="166" spans="1:8" ht="49.5" customHeight="1">
      <c r="A166" s="21"/>
      <c r="B166" s="78" t="s">
        <v>285</v>
      </c>
      <c r="C166" s="79" t="s">
        <v>429</v>
      </c>
      <c r="D166" s="11"/>
      <c r="E166" s="77" t="s">
        <v>44</v>
      </c>
      <c r="F166" s="80">
        <v>10</v>
      </c>
      <c r="G166" s="164"/>
      <c r="H166" s="66">
        <f>ROUND(G166*F166,2)</f>
        <v>0</v>
      </c>
    </row>
    <row r="167" spans="1:8" ht="36" customHeight="1">
      <c r="A167" s="21"/>
      <c r="B167" s="13"/>
      <c r="C167" s="34" t="s">
        <v>24</v>
      </c>
      <c r="D167" s="11"/>
      <c r="E167" s="10"/>
      <c r="F167" s="9"/>
      <c r="G167" s="163"/>
      <c r="H167" s="24"/>
    </row>
    <row r="168" spans="1:8" ht="49.5" customHeight="1">
      <c r="A168" s="60" t="s">
        <v>75</v>
      </c>
      <c r="B168" s="61" t="s">
        <v>286</v>
      </c>
      <c r="C168" s="62" t="s">
        <v>126</v>
      </c>
      <c r="D168" s="70" t="s">
        <v>253</v>
      </c>
      <c r="E168" s="64" t="s">
        <v>44</v>
      </c>
      <c r="F168" s="74">
        <v>11</v>
      </c>
      <c r="G168" s="164"/>
      <c r="H168" s="66">
        <f>ROUND(G168*F168,2)</f>
        <v>0</v>
      </c>
    </row>
    <row r="169" spans="1:8" ht="36" customHeight="1">
      <c r="A169" s="60" t="s">
        <v>103</v>
      </c>
      <c r="B169" s="61" t="s">
        <v>441</v>
      </c>
      <c r="C169" s="62" t="s">
        <v>127</v>
      </c>
      <c r="D169" s="70" t="s">
        <v>231</v>
      </c>
      <c r="E169" s="64"/>
      <c r="F169" s="74"/>
      <c r="G169" s="167"/>
      <c r="H169" s="75"/>
    </row>
    <row r="170" spans="1:8" ht="36" customHeight="1">
      <c r="A170" s="60" t="s">
        <v>128</v>
      </c>
      <c r="B170" s="69" t="s">
        <v>38</v>
      </c>
      <c r="C170" s="62" t="s">
        <v>255</v>
      </c>
      <c r="D170" s="70"/>
      <c r="E170" s="64" t="s">
        <v>104</v>
      </c>
      <c r="F170" s="74">
        <v>1</v>
      </c>
      <c r="G170" s="164"/>
      <c r="H170" s="66">
        <f>ROUND(G170*F170,2)</f>
        <v>0</v>
      </c>
    </row>
    <row r="171" spans="1:8" ht="36" customHeight="1">
      <c r="A171" s="60" t="s">
        <v>76</v>
      </c>
      <c r="B171" s="61" t="s">
        <v>442</v>
      </c>
      <c r="C171" s="62" t="s">
        <v>129</v>
      </c>
      <c r="D171" s="70" t="s">
        <v>253</v>
      </c>
      <c r="E171" s="64"/>
      <c r="F171" s="74"/>
      <c r="G171" s="165"/>
      <c r="H171" s="75"/>
    </row>
    <row r="172" spans="1:8" ht="36" customHeight="1">
      <c r="A172" s="60" t="s">
        <v>77</v>
      </c>
      <c r="B172" s="69" t="s">
        <v>38</v>
      </c>
      <c r="C172" s="62" t="s">
        <v>257</v>
      </c>
      <c r="D172" s="70"/>
      <c r="E172" s="64" t="s">
        <v>44</v>
      </c>
      <c r="F172" s="74">
        <v>6</v>
      </c>
      <c r="G172" s="164"/>
      <c r="H172" s="66">
        <f>ROUND(G172*F172,2)</f>
        <v>0</v>
      </c>
    </row>
    <row r="173" spans="1:8" ht="36" customHeight="1">
      <c r="A173" s="60" t="s">
        <v>105</v>
      </c>
      <c r="B173" s="61" t="s">
        <v>443</v>
      </c>
      <c r="C173" s="62" t="s">
        <v>130</v>
      </c>
      <c r="D173" s="70" t="s">
        <v>253</v>
      </c>
      <c r="E173" s="64" t="s">
        <v>44</v>
      </c>
      <c r="F173" s="74">
        <v>2</v>
      </c>
      <c r="G173" s="164"/>
      <c r="H173" s="66">
        <f>ROUND(G173*F173,2)</f>
        <v>0</v>
      </c>
    </row>
    <row r="174" spans="1:8" ht="36" customHeight="1">
      <c r="A174" s="60" t="s">
        <v>106</v>
      </c>
      <c r="B174" s="61" t="s">
        <v>444</v>
      </c>
      <c r="C174" s="62" t="s">
        <v>131</v>
      </c>
      <c r="D174" s="70" t="s">
        <v>253</v>
      </c>
      <c r="E174" s="64" t="s">
        <v>44</v>
      </c>
      <c r="F174" s="74">
        <v>2</v>
      </c>
      <c r="G174" s="164"/>
      <c r="H174" s="66">
        <f>ROUND(G174*F174,2)</f>
        <v>0</v>
      </c>
    </row>
    <row r="175" spans="1:8" ht="36" customHeight="1">
      <c r="A175" s="60" t="s">
        <v>107</v>
      </c>
      <c r="B175" s="61" t="s">
        <v>445</v>
      </c>
      <c r="C175" s="62" t="s">
        <v>132</v>
      </c>
      <c r="D175" s="70" t="s">
        <v>253</v>
      </c>
      <c r="E175" s="64" t="s">
        <v>44</v>
      </c>
      <c r="F175" s="74">
        <v>11</v>
      </c>
      <c r="G175" s="164"/>
      <c r="H175" s="66">
        <f>ROUND(G175*F175,2)</f>
        <v>0</v>
      </c>
    </row>
    <row r="176" spans="1:8" ht="36" customHeight="1">
      <c r="A176" s="60" t="s">
        <v>108</v>
      </c>
      <c r="B176" s="61" t="s">
        <v>446</v>
      </c>
      <c r="C176" s="62" t="s">
        <v>133</v>
      </c>
      <c r="D176" s="70" t="s">
        <v>253</v>
      </c>
      <c r="E176" s="64" t="s">
        <v>44</v>
      </c>
      <c r="F176" s="74">
        <v>11</v>
      </c>
      <c r="G176" s="164"/>
      <c r="H176" s="66">
        <f>ROUND(G176*F176,2)</f>
        <v>0</v>
      </c>
    </row>
    <row r="177" spans="1:8" ht="36" customHeight="1">
      <c r="A177" s="21"/>
      <c r="B177" s="17"/>
      <c r="C177" s="34" t="s">
        <v>25</v>
      </c>
      <c r="D177" s="11"/>
      <c r="E177" s="8"/>
      <c r="F177" s="11"/>
      <c r="G177" s="163"/>
      <c r="H177" s="24"/>
    </row>
    <row r="178" spans="1:8" ht="36" customHeight="1">
      <c r="A178" s="68" t="s">
        <v>80</v>
      </c>
      <c r="B178" s="61" t="s">
        <v>447</v>
      </c>
      <c r="C178" s="62" t="s">
        <v>81</v>
      </c>
      <c r="D178" s="70" t="s">
        <v>262</v>
      </c>
      <c r="E178" s="64"/>
      <c r="F178" s="65"/>
      <c r="G178" s="165"/>
      <c r="H178" s="66"/>
    </row>
    <row r="179" spans="1:8" ht="36" customHeight="1">
      <c r="A179" s="68" t="s">
        <v>263</v>
      </c>
      <c r="B179" s="69" t="s">
        <v>38</v>
      </c>
      <c r="C179" s="62" t="s">
        <v>264</v>
      </c>
      <c r="D179" s="70"/>
      <c r="E179" s="64" t="s">
        <v>37</v>
      </c>
      <c r="F179" s="65">
        <v>300</v>
      </c>
      <c r="G179" s="164"/>
      <c r="H179" s="66">
        <f>ROUND(G179*F179,2)</f>
        <v>0</v>
      </c>
    </row>
    <row r="180" spans="1:8" ht="36" customHeight="1">
      <c r="A180" s="68" t="s">
        <v>82</v>
      </c>
      <c r="B180" s="69" t="s">
        <v>49</v>
      </c>
      <c r="C180" s="62" t="s">
        <v>265</v>
      </c>
      <c r="D180" s="70"/>
      <c r="E180" s="64" t="s">
        <v>37</v>
      </c>
      <c r="F180" s="65">
        <v>4200</v>
      </c>
      <c r="G180" s="164"/>
      <c r="H180" s="66">
        <f>ROUND(G180*F180,2)</f>
        <v>0</v>
      </c>
    </row>
    <row r="181" spans="1:8" ht="12" customHeight="1">
      <c r="A181" s="21"/>
      <c r="B181" s="6"/>
      <c r="C181" s="34"/>
      <c r="D181" s="11"/>
      <c r="E181" s="10"/>
      <c r="F181" s="9"/>
      <c r="G181" s="163"/>
      <c r="H181" s="24"/>
    </row>
    <row r="182" spans="1:8" s="39" customFormat="1" ht="49.5" customHeight="1" thickBot="1">
      <c r="A182" s="40"/>
      <c r="B182" s="37" t="str">
        <f>B99</f>
        <v>B</v>
      </c>
      <c r="C182" s="135" t="str">
        <f>C99</f>
        <v>ASPHALT RECONSTRUCTION - DOWNING STREET - FROM YARWOOD AVENUE TO NOTRE DAME AVENUE</v>
      </c>
      <c r="D182" s="136"/>
      <c r="E182" s="136"/>
      <c r="F182" s="137"/>
      <c r="G182" s="169" t="s">
        <v>17</v>
      </c>
      <c r="H182" s="40">
        <f>SUM(H100:H181)</f>
        <v>0</v>
      </c>
    </row>
    <row r="183" spans="1:8" s="39" customFormat="1" ht="49.5" customHeight="1" thickTop="1">
      <c r="A183" s="38"/>
      <c r="B183" s="86" t="s">
        <v>14</v>
      </c>
      <c r="C183" s="132" t="s">
        <v>452</v>
      </c>
      <c r="D183" s="133"/>
      <c r="E183" s="133"/>
      <c r="F183" s="134"/>
      <c r="G183" s="162"/>
      <c r="H183" s="87"/>
    </row>
    <row r="184" spans="1:8" ht="36" customHeight="1">
      <c r="A184" s="21"/>
      <c r="B184" s="17"/>
      <c r="C184" s="33" t="s">
        <v>19</v>
      </c>
      <c r="D184" s="11"/>
      <c r="E184" s="9" t="s">
        <v>2</v>
      </c>
      <c r="F184" s="9" t="s">
        <v>2</v>
      </c>
      <c r="G184" s="163" t="s">
        <v>2</v>
      </c>
      <c r="H184" s="24"/>
    </row>
    <row r="185" spans="1:8" ht="36" customHeight="1">
      <c r="A185" s="60" t="s">
        <v>152</v>
      </c>
      <c r="B185" s="61" t="s">
        <v>110</v>
      </c>
      <c r="C185" s="62" t="s">
        <v>153</v>
      </c>
      <c r="D185" s="63" t="s">
        <v>390</v>
      </c>
      <c r="E185" s="64" t="s">
        <v>35</v>
      </c>
      <c r="F185" s="65">
        <v>2100</v>
      </c>
      <c r="G185" s="164"/>
      <c r="H185" s="66">
        <f>ROUND(G185*F185,2)</f>
        <v>0</v>
      </c>
    </row>
    <row r="186" spans="1:8" ht="36" customHeight="1">
      <c r="A186" s="67" t="s">
        <v>154</v>
      </c>
      <c r="B186" s="61" t="s">
        <v>113</v>
      </c>
      <c r="C186" s="62" t="s">
        <v>155</v>
      </c>
      <c r="D186" s="63" t="s">
        <v>390</v>
      </c>
      <c r="E186" s="64" t="s">
        <v>37</v>
      </c>
      <c r="F186" s="65">
        <v>3125</v>
      </c>
      <c r="G186" s="164"/>
      <c r="H186" s="66">
        <f>ROUND(G186*F186,2)</f>
        <v>0</v>
      </c>
    </row>
    <row r="187" spans="1:8" ht="36" customHeight="1">
      <c r="A187" s="67" t="s">
        <v>156</v>
      </c>
      <c r="B187" s="61" t="s">
        <v>116</v>
      </c>
      <c r="C187" s="62" t="s">
        <v>158</v>
      </c>
      <c r="D187" s="63" t="s">
        <v>390</v>
      </c>
      <c r="E187" s="64"/>
      <c r="F187" s="65"/>
      <c r="G187" s="165"/>
      <c r="H187" s="66"/>
    </row>
    <row r="188" spans="1:8" ht="36" customHeight="1">
      <c r="A188" s="60" t="s">
        <v>288</v>
      </c>
      <c r="B188" s="69" t="s">
        <v>38</v>
      </c>
      <c r="C188" s="62" t="s">
        <v>289</v>
      </c>
      <c r="D188" s="70" t="s">
        <v>2</v>
      </c>
      <c r="E188" s="64" t="s">
        <v>39</v>
      </c>
      <c r="F188" s="65">
        <v>3500</v>
      </c>
      <c r="G188" s="164"/>
      <c r="H188" s="66">
        <f>ROUND(G188*F188,2)</f>
        <v>0</v>
      </c>
    </row>
    <row r="189" spans="1:8" ht="49.5" customHeight="1">
      <c r="A189" s="67" t="s">
        <v>40</v>
      </c>
      <c r="B189" s="61" t="s">
        <v>117</v>
      </c>
      <c r="C189" s="62" t="s">
        <v>41</v>
      </c>
      <c r="D189" s="63" t="s">
        <v>390</v>
      </c>
      <c r="E189" s="64" t="s">
        <v>35</v>
      </c>
      <c r="F189" s="65">
        <v>350</v>
      </c>
      <c r="G189" s="164"/>
      <c r="H189" s="66">
        <f>ROUND(G189*F189,2)</f>
        <v>0</v>
      </c>
    </row>
    <row r="190" spans="1:8" ht="36" customHeight="1">
      <c r="A190" s="60" t="s">
        <v>42</v>
      </c>
      <c r="B190" s="61" t="s">
        <v>290</v>
      </c>
      <c r="C190" s="62" t="s">
        <v>43</v>
      </c>
      <c r="D190" s="63" t="s">
        <v>390</v>
      </c>
      <c r="E190" s="64" t="s">
        <v>37</v>
      </c>
      <c r="F190" s="65">
        <v>900</v>
      </c>
      <c r="G190" s="164"/>
      <c r="H190" s="66">
        <f>ROUND(G190*F190,2)</f>
        <v>0</v>
      </c>
    </row>
    <row r="191" spans="1:8" ht="36" customHeight="1">
      <c r="A191" s="67" t="s">
        <v>161</v>
      </c>
      <c r="B191" s="61" t="s">
        <v>291</v>
      </c>
      <c r="C191" s="62" t="s">
        <v>163</v>
      </c>
      <c r="D191" s="70" t="s">
        <v>164</v>
      </c>
      <c r="E191" s="64" t="s">
        <v>37</v>
      </c>
      <c r="F191" s="65">
        <v>3125</v>
      </c>
      <c r="G191" s="164"/>
      <c r="H191" s="66">
        <f>ROUND(G191*F191,2)</f>
        <v>0</v>
      </c>
    </row>
    <row r="192" spans="1:8" ht="36" customHeight="1">
      <c r="A192" s="21"/>
      <c r="B192" s="17"/>
      <c r="C192" s="34" t="s">
        <v>20</v>
      </c>
      <c r="D192" s="11"/>
      <c r="E192" s="8"/>
      <c r="F192" s="11"/>
      <c r="G192" s="163"/>
      <c r="H192" s="24"/>
    </row>
    <row r="193" spans="1:8" ht="36" customHeight="1">
      <c r="A193" s="68" t="s">
        <v>90</v>
      </c>
      <c r="B193" s="61" t="s">
        <v>292</v>
      </c>
      <c r="C193" s="62" t="s">
        <v>92</v>
      </c>
      <c r="D193" s="63" t="s">
        <v>390</v>
      </c>
      <c r="E193" s="64"/>
      <c r="F193" s="65"/>
      <c r="G193" s="165"/>
      <c r="H193" s="66"/>
    </row>
    <row r="194" spans="1:8" ht="36" customHeight="1">
      <c r="A194" s="68" t="s">
        <v>93</v>
      </c>
      <c r="B194" s="69" t="s">
        <v>38</v>
      </c>
      <c r="C194" s="62" t="s">
        <v>94</v>
      </c>
      <c r="D194" s="70" t="s">
        <v>2</v>
      </c>
      <c r="E194" s="64" t="s">
        <v>37</v>
      </c>
      <c r="F194" s="65">
        <v>4400</v>
      </c>
      <c r="G194" s="164"/>
      <c r="H194" s="66">
        <f>ROUND(G194*F194,2)</f>
        <v>0</v>
      </c>
    </row>
    <row r="195" spans="1:8" ht="36" customHeight="1">
      <c r="A195" s="68" t="s">
        <v>419</v>
      </c>
      <c r="B195" s="69" t="s">
        <v>49</v>
      </c>
      <c r="C195" s="62" t="s">
        <v>420</v>
      </c>
      <c r="D195" s="70" t="s">
        <v>2</v>
      </c>
      <c r="E195" s="64" t="s">
        <v>37</v>
      </c>
      <c r="F195" s="65">
        <v>90</v>
      </c>
      <c r="G195" s="164"/>
      <c r="H195" s="66">
        <f>ROUND(G195*F195,2)</f>
        <v>0</v>
      </c>
    </row>
    <row r="196" spans="1:8" ht="36" customHeight="1">
      <c r="A196" s="68" t="s">
        <v>51</v>
      </c>
      <c r="B196" s="61" t="s">
        <v>293</v>
      </c>
      <c r="C196" s="62" t="s">
        <v>52</v>
      </c>
      <c r="D196" s="70" t="s">
        <v>391</v>
      </c>
      <c r="E196" s="64"/>
      <c r="F196" s="65"/>
      <c r="G196" s="165"/>
      <c r="H196" s="66"/>
    </row>
    <row r="197" spans="1:8" ht="36" customHeight="1">
      <c r="A197" s="68" t="s">
        <v>53</v>
      </c>
      <c r="B197" s="69" t="s">
        <v>38</v>
      </c>
      <c r="C197" s="62" t="s">
        <v>54</v>
      </c>
      <c r="D197" s="70" t="s">
        <v>2</v>
      </c>
      <c r="E197" s="64" t="s">
        <v>44</v>
      </c>
      <c r="F197" s="65">
        <v>200</v>
      </c>
      <c r="G197" s="164"/>
      <c r="H197" s="66">
        <f>ROUND(G197*F197,2)</f>
        <v>0</v>
      </c>
    </row>
    <row r="198" spans="1:8" ht="36" customHeight="1">
      <c r="A198" s="68" t="s">
        <v>55</v>
      </c>
      <c r="B198" s="61" t="s">
        <v>294</v>
      </c>
      <c r="C198" s="62" t="s">
        <v>56</v>
      </c>
      <c r="D198" s="70" t="s">
        <v>391</v>
      </c>
      <c r="E198" s="64"/>
      <c r="F198" s="65"/>
      <c r="G198" s="165"/>
      <c r="H198" s="66"/>
    </row>
    <row r="199" spans="1:8" ht="36" customHeight="1">
      <c r="A199" s="68" t="s">
        <v>57</v>
      </c>
      <c r="B199" s="69" t="s">
        <v>38</v>
      </c>
      <c r="C199" s="62" t="s">
        <v>58</v>
      </c>
      <c r="D199" s="70" t="s">
        <v>2</v>
      </c>
      <c r="E199" s="64" t="s">
        <v>44</v>
      </c>
      <c r="F199" s="65">
        <v>40</v>
      </c>
      <c r="G199" s="164"/>
      <c r="H199" s="66">
        <f>ROUND(G199*F199,2)</f>
        <v>0</v>
      </c>
    </row>
    <row r="200" spans="1:8" ht="36" customHeight="1">
      <c r="A200" s="68" t="s">
        <v>308</v>
      </c>
      <c r="B200" s="61" t="s">
        <v>298</v>
      </c>
      <c r="C200" s="62" t="s">
        <v>310</v>
      </c>
      <c r="D200" s="70" t="s">
        <v>171</v>
      </c>
      <c r="E200" s="64"/>
      <c r="F200" s="65"/>
      <c r="G200" s="165"/>
      <c r="H200" s="66"/>
    </row>
    <row r="201" spans="1:8" ht="36" customHeight="1">
      <c r="A201" s="68" t="s">
        <v>311</v>
      </c>
      <c r="B201" s="69" t="s">
        <v>38</v>
      </c>
      <c r="C201" s="62" t="s">
        <v>173</v>
      </c>
      <c r="D201" s="70" t="s">
        <v>2</v>
      </c>
      <c r="E201" s="64" t="s">
        <v>37</v>
      </c>
      <c r="F201" s="65">
        <v>170</v>
      </c>
      <c r="G201" s="164"/>
      <c r="H201" s="66">
        <f>ROUND(G201*F201,2)</f>
        <v>0</v>
      </c>
    </row>
    <row r="202" spans="1:8" ht="36" customHeight="1">
      <c r="A202" s="68" t="s">
        <v>169</v>
      </c>
      <c r="B202" s="61" t="s">
        <v>306</v>
      </c>
      <c r="C202" s="62" t="s">
        <v>59</v>
      </c>
      <c r="D202" s="70" t="s">
        <v>171</v>
      </c>
      <c r="E202" s="64"/>
      <c r="F202" s="65"/>
      <c r="G202" s="165"/>
      <c r="H202" s="66"/>
    </row>
    <row r="203" spans="1:8" ht="36" customHeight="1">
      <c r="A203" s="68" t="s">
        <v>172</v>
      </c>
      <c r="B203" s="69" t="s">
        <v>38</v>
      </c>
      <c r="C203" s="62" t="s">
        <v>173</v>
      </c>
      <c r="D203" s="70" t="s">
        <v>60</v>
      </c>
      <c r="E203" s="64"/>
      <c r="F203" s="65"/>
      <c r="G203" s="165"/>
      <c r="H203" s="66"/>
    </row>
    <row r="204" spans="1:8" ht="36" customHeight="1">
      <c r="A204" s="68" t="s">
        <v>174</v>
      </c>
      <c r="B204" s="72" t="s">
        <v>175</v>
      </c>
      <c r="C204" s="62" t="s">
        <v>176</v>
      </c>
      <c r="D204" s="70"/>
      <c r="E204" s="64" t="s">
        <v>37</v>
      </c>
      <c r="F204" s="65">
        <v>10</v>
      </c>
      <c r="G204" s="164"/>
      <c r="H204" s="66">
        <f>ROUND(G204*F204,2)</f>
        <v>0</v>
      </c>
    </row>
    <row r="205" spans="1:8" ht="36" customHeight="1">
      <c r="A205" s="68" t="s">
        <v>177</v>
      </c>
      <c r="B205" s="72" t="s">
        <v>178</v>
      </c>
      <c r="C205" s="62" t="s">
        <v>179</v>
      </c>
      <c r="D205" s="70"/>
      <c r="E205" s="64" t="s">
        <v>37</v>
      </c>
      <c r="F205" s="65">
        <v>10</v>
      </c>
      <c r="G205" s="164"/>
      <c r="H205" s="66">
        <f>ROUND(G205*F205,2)</f>
        <v>0</v>
      </c>
    </row>
    <row r="206" spans="1:8" ht="36" customHeight="1">
      <c r="A206" s="95" t="s">
        <v>180</v>
      </c>
      <c r="B206" s="101" t="s">
        <v>181</v>
      </c>
      <c r="C206" s="97" t="s">
        <v>182</v>
      </c>
      <c r="D206" s="98" t="s">
        <v>2</v>
      </c>
      <c r="E206" s="99" t="s">
        <v>37</v>
      </c>
      <c r="F206" s="100">
        <v>690</v>
      </c>
      <c r="G206" s="166"/>
      <c r="H206" s="109">
        <f>ROUND(G206*F206,2)</f>
        <v>0</v>
      </c>
    </row>
    <row r="207" spans="1:8" ht="36" customHeight="1">
      <c r="A207" s="68"/>
      <c r="B207" s="72"/>
      <c r="C207" s="34" t="s">
        <v>472</v>
      </c>
      <c r="D207" s="70"/>
      <c r="E207" s="64"/>
      <c r="F207" s="9" t="s">
        <v>2</v>
      </c>
      <c r="G207" s="163" t="s">
        <v>2</v>
      </c>
      <c r="H207" s="24"/>
    </row>
    <row r="208" spans="1:8" ht="36" customHeight="1">
      <c r="A208" s="68" t="s">
        <v>198</v>
      </c>
      <c r="B208" s="61" t="s">
        <v>307</v>
      </c>
      <c r="C208" s="62" t="s">
        <v>200</v>
      </c>
      <c r="D208" s="70" t="s">
        <v>408</v>
      </c>
      <c r="E208" s="64" t="s">
        <v>44</v>
      </c>
      <c r="F208" s="74">
        <v>4</v>
      </c>
      <c r="G208" s="164"/>
      <c r="H208" s="66">
        <f>ROUND(G208*F208,2)</f>
        <v>0</v>
      </c>
    </row>
    <row r="209" spans="1:8" ht="36" customHeight="1">
      <c r="A209" s="21"/>
      <c r="B209" s="7"/>
      <c r="C209" s="34" t="s">
        <v>21</v>
      </c>
      <c r="D209" s="11"/>
      <c r="E209" s="9"/>
      <c r="F209" s="9"/>
      <c r="G209" s="163"/>
      <c r="H209" s="24"/>
    </row>
    <row r="210" spans="1:8" ht="49.5" customHeight="1">
      <c r="A210" s="60" t="s">
        <v>68</v>
      </c>
      <c r="B210" s="61" t="s">
        <v>309</v>
      </c>
      <c r="C210" s="62" t="s">
        <v>69</v>
      </c>
      <c r="D210" s="70" t="s">
        <v>409</v>
      </c>
      <c r="E210" s="64"/>
      <c r="F210" s="74"/>
      <c r="G210" s="165"/>
      <c r="H210" s="75"/>
    </row>
    <row r="211" spans="1:8" ht="49.5" customHeight="1">
      <c r="A211" s="60" t="s">
        <v>111</v>
      </c>
      <c r="B211" s="69" t="s">
        <v>38</v>
      </c>
      <c r="C211" s="62" t="s">
        <v>430</v>
      </c>
      <c r="D211" s="70" t="s">
        <v>287</v>
      </c>
      <c r="E211" s="64" t="s">
        <v>37</v>
      </c>
      <c r="F211" s="74">
        <v>1800</v>
      </c>
      <c r="G211" s="164"/>
      <c r="H211" s="66">
        <f>ROUND(G211*F211,2)</f>
        <v>0</v>
      </c>
    </row>
    <row r="212" spans="1:8" ht="36" customHeight="1">
      <c r="A212" s="60" t="s">
        <v>112</v>
      </c>
      <c r="B212" s="61" t="s">
        <v>313</v>
      </c>
      <c r="C212" s="62" t="s">
        <v>114</v>
      </c>
      <c r="D212" s="70" t="s">
        <v>409</v>
      </c>
      <c r="E212" s="64"/>
      <c r="F212" s="74"/>
      <c r="G212" s="165"/>
      <c r="H212" s="75"/>
    </row>
    <row r="213" spans="1:8" ht="49.5" customHeight="1">
      <c r="A213" s="60" t="s">
        <v>115</v>
      </c>
      <c r="B213" s="69" t="s">
        <v>38</v>
      </c>
      <c r="C213" s="62" t="s">
        <v>431</v>
      </c>
      <c r="D213" s="70" t="s">
        <v>287</v>
      </c>
      <c r="E213" s="64" t="s">
        <v>37</v>
      </c>
      <c r="F213" s="74">
        <v>1800</v>
      </c>
      <c r="G213" s="164"/>
      <c r="H213" s="66">
        <f>ROUND(G213*F213,2)</f>
        <v>0</v>
      </c>
    </row>
    <row r="214" spans="1:8" ht="49.5" customHeight="1">
      <c r="A214" s="60" t="s">
        <v>70</v>
      </c>
      <c r="B214" s="61" t="s">
        <v>316</v>
      </c>
      <c r="C214" s="62" t="s">
        <v>71</v>
      </c>
      <c r="D214" s="70" t="s">
        <v>409</v>
      </c>
      <c r="E214" s="64"/>
      <c r="F214" s="74"/>
      <c r="G214" s="165"/>
      <c r="H214" s="75"/>
    </row>
    <row r="215" spans="1:8" ht="49.5" customHeight="1">
      <c r="A215" s="60" t="s">
        <v>102</v>
      </c>
      <c r="B215" s="69" t="s">
        <v>38</v>
      </c>
      <c r="C215" s="62" t="s">
        <v>362</v>
      </c>
      <c r="D215" s="70" t="s">
        <v>64</v>
      </c>
      <c r="E215" s="64" t="s">
        <v>61</v>
      </c>
      <c r="F215" s="65">
        <v>285</v>
      </c>
      <c r="G215" s="164"/>
      <c r="H215" s="66">
        <f>ROUND(G215*F215,2)</f>
        <v>0</v>
      </c>
    </row>
    <row r="216" spans="1:8" ht="49.5" customHeight="1">
      <c r="A216" s="60" t="s">
        <v>271</v>
      </c>
      <c r="B216" s="69" t="s">
        <v>49</v>
      </c>
      <c r="C216" s="62" t="s">
        <v>272</v>
      </c>
      <c r="D216" s="70" t="s">
        <v>195</v>
      </c>
      <c r="E216" s="64" t="s">
        <v>61</v>
      </c>
      <c r="F216" s="65">
        <v>115</v>
      </c>
      <c r="G216" s="164"/>
      <c r="H216" s="66">
        <f>ROUND(G216*F216,2)</f>
        <v>0</v>
      </c>
    </row>
    <row r="217" spans="1:8" ht="49.5" customHeight="1">
      <c r="A217" s="60" t="s">
        <v>72</v>
      </c>
      <c r="B217" s="69" t="s">
        <v>62</v>
      </c>
      <c r="C217" s="62" t="s">
        <v>216</v>
      </c>
      <c r="D217" s="70" t="s">
        <v>217</v>
      </c>
      <c r="E217" s="64" t="s">
        <v>61</v>
      </c>
      <c r="F217" s="65">
        <v>105</v>
      </c>
      <c r="G217" s="164"/>
      <c r="H217" s="66">
        <f>ROUND(G217*F217,2)</f>
        <v>0</v>
      </c>
    </row>
    <row r="218" spans="1:8" ht="49.5" customHeight="1">
      <c r="A218" s="60" t="s">
        <v>218</v>
      </c>
      <c r="B218" s="61" t="s">
        <v>317</v>
      </c>
      <c r="C218" s="62" t="s">
        <v>220</v>
      </c>
      <c r="D218" s="70" t="s">
        <v>401</v>
      </c>
      <c r="E218" s="73"/>
      <c r="F218" s="65"/>
      <c r="G218" s="165"/>
      <c r="H218" s="75"/>
    </row>
    <row r="219" spans="1:8" ht="36" customHeight="1">
      <c r="A219" s="60" t="s">
        <v>224</v>
      </c>
      <c r="B219" s="69" t="s">
        <v>38</v>
      </c>
      <c r="C219" s="62" t="s">
        <v>101</v>
      </c>
      <c r="D219" s="70"/>
      <c r="E219" s="64"/>
      <c r="F219" s="65"/>
      <c r="G219" s="165"/>
      <c r="H219" s="75"/>
    </row>
    <row r="220" spans="1:8" ht="36" customHeight="1">
      <c r="A220" s="60" t="s">
        <v>225</v>
      </c>
      <c r="B220" s="72" t="s">
        <v>175</v>
      </c>
      <c r="C220" s="62" t="s">
        <v>223</v>
      </c>
      <c r="D220" s="70"/>
      <c r="E220" s="64" t="s">
        <v>39</v>
      </c>
      <c r="F220" s="65">
        <v>100</v>
      </c>
      <c r="G220" s="164"/>
      <c r="H220" s="66">
        <f>ROUND(G220*F220,2)</f>
        <v>0</v>
      </c>
    </row>
    <row r="221" spans="1:8" ht="36" customHeight="1">
      <c r="A221" s="21"/>
      <c r="B221" s="7"/>
      <c r="C221" s="34" t="s">
        <v>22</v>
      </c>
      <c r="D221" s="11"/>
      <c r="E221" s="10"/>
      <c r="F221" s="9"/>
      <c r="G221" s="163"/>
      <c r="H221" s="24"/>
    </row>
    <row r="222" spans="1:8" ht="36" customHeight="1">
      <c r="A222" s="60" t="s">
        <v>73</v>
      </c>
      <c r="B222" s="61" t="s">
        <v>318</v>
      </c>
      <c r="C222" s="62" t="s">
        <v>74</v>
      </c>
      <c r="D222" s="70" t="s">
        <v>227</v>
      </c>
      <c r="E222" s="64" t="s">
        <v>61</v>
      </c>
      <c r="F222" s="74">
        <v>125</v>
      </c>
      <c r="G222" s="164"/>
      <c r="H222" s="66">
        <f>ROUND(G222*F222,2)</f>
        <v>0</v>
      </c>
    </row>
    <row r="223" spans="1:8" ht="36" customHeight="1">
      <c r="A223" s="102"/>
      <c r="B223" s="103" t="s">
        <v>319</v>
      </c>
      <c r="C223" s="97" t="s">
        <v>488</v>
      </c>
      <c r="D223" s="98" t="s">
        <v>489</v>
      </c>
      <c r="E223" s="99" t="s">
        <v>44</v>
      </c>
      <c r="F223" s="104">
        <v>8</v>
      </c>
      <c r="G223" s="166"/>
      <c r="H223" s="109">
        <f>ROUND(G223*F223,2)</f>
        <v>0</v>
      </c>
    </row>
    <row r="224" spans="1:8" ht="49.5" customHeight="1">
      <c r="A224" s="21"/>
      <c r="B224" s="7"/>
      <c r="C224" s="34" t="s">
        <v>23</v>
      </c>
      <c r="D224" s="11"/>
      <c r="E224" s="10"/>
      <c r="F224" s="9"/>
      <c r="G224" s="163"/>
      <c r="H224" s="24"/>
    </row>
    <row r="225" spans="1:8" ht="36" customHeight="1">
      <c r="A225" s="60" t="s">
        <v>228</v>
      </c>
      <c r="B225" s="61" t="s">
        <v>320</v>
      </c>
      <c r="C225" s="62" t="s">
        <v>230</v>
      </c>
      <c r="D225" s="70" t="s">
        <v>231</v>
      </c>
      <c r="E225" s="64"/>
      <c r="F225" s="74"/>
      <c r="G225" s="165"/>
      <c r="H225" s="75"/>
    </row>
    <row r="226" spans="1:8" ht="36" customHeight="1">
      <c r="A226" s="60" t="s">
        <v>232</v>
      </c>
      <c r="B226" s="69" t="s">
        <v>38</v>
      </c>
      <c r="C226" s="62" t="s">
        <v>233</v>
      </c>
      <c r="D226" s="70"/>
      <c r="E226" s="64" t="s">
        <v>44</v>
      </c>
      <c r="F226" s="74">
        <v>8</v>
      </c>
      <c r="G226" s="164"/>
      <c r="H226" s="66">
        <f>ROUND(G226*F226,2)</f>
        <v>0</v>
      </c>
    </row>
    <row r="227" spans="1:8" ht="36" customHeight="1">
      <c r="A227" s="60" t="s">
        <v>234</v>
      </c>
      <c r="B227" s="61" t="s">
        <v>321</v>
      </c>
      <c r="C227" s="62" t="s">
        <v>236</v>
      </c>
      <c r="D227" s="70" t="s">
        <v>231</v>
      </c>
      <c r="E227" s="64"/>
      <c r="F227" s="74"/>
      <c r="G227" s="165"/>
      <c r="H227" s="75"/>
    </row>
    <row r="228" spans="1:8" ht="36" customHeight="1">
      <c r="A228" s="60" t="s">
        <v>237</v>
      </c>
      <c r="B228" s="69" t="s">
        <v>38</v>
      </c>
      <c r="C228" s="62" t="s">
        <v>238</v>
      </c>
      <c r="D228" s="70"/>
      <c r="E228" s="64"/>
      <c r="F228" s="74"/>
      <c r="G228" s="165"/>
      <c r="H228" s="75"/>
    </row>
    <row r="229" spans="1:8" ht="49.5" customHeight="1">
      <c r="A229" s="60" t="s">
        <v>239</v>
      </c>
      <c r="B229" s="72" t="s">
        <v>175</v>
      </c>
      <c r="C229" s="62" t="s">
        <v>423</v>
      </c>
      <c r="D229" s="70"/>
      <c r="E229" s="64" t="s">
        <v>61</v>
      </c>
      <c r="F229" s="74">
        <v>45</v>
      </c>
      <c r="G229" s="164"/>
      <c r="H229" s="66">
        <f>ROUND(G229*F229,2)</f>
        <v>0</v>
      </c>
    </row>
    <row r="230" spans="1:8" ht="49.5" customHeight="1">
      <c r="A230" s="60" t="s">
        <v>120</v>
      </c>
      <c r="B230" s="61" t="s">
        <v>322</v>
      </c>
      <c r="C230" s="76" t="s">
        <v>241</v>
      </c>
      <c r="D230" s="70" t="s">
        <v>231</v>
      </c>
      <c r="E230" s="64"/>
      <c r="F230" s="74"/>
      <c r="G230" s="165"/>
      <c r="H230" s="75"/>
    </row>
    <row r="231" spans="1:8" ht="49.5" customHeight="1">
      <c r="A231" s="60" t="s">
        <v>122</v>
      </c>
      <c r="B231" s="69" t="s">
        <v>38</v>
      </c>
      <c r="C231" s="62" t="s">
        <v>123</v>
      </c>
      <c r="D231" s="70"/>
      <c r="E231" s="64" t="s">
        <v>44</v>
      </c>
      <c r="F231" s="74">
        <v>6</v>
      </c>
      <c r="G231" s="164"/>
      <c r="H231" s="66">
        <f>ROUND(G231*F231,2)</f>
        <v>0</v>
      </c>
    </row>
    <row r="232" spans="1:8" ht="49.5" customHeight="1">
      <c r="A232" s="60" t="s">
        <v>124</v>
      </c>
      <c r="B232" s="69" t="s">
        <v>49</v>
      </c>
      <c r="C232" s="62" t="s">
        <v>125</v>
      </c>
      <c r="D232" s="70"/>
      <c r="E232" s="64" t="s">
        <v>44</v>
      </c>
      <c r="F232" s="74">
        <v>6</v>
      </c>
      <c r="G232" s="164"/>
      <c r="H232" s="66">
        <f>ROUND(G232*F232,2)</f>
        <v>0</v>
      </c>
    </row>
    <row r="233" spans="1:8" ht="49.5" customHeight="1">
      <c r="A233" s="60"/>
      <c r="B233" s="61" t="s">
        <v>324</v>
      </c>
      <c r="C233" s="62" t="s">
        <v>476</v>
      </c>
      <c r="D233" s="70"/>
      <c r="E233" s="64" t="s">
        <v>44</v>
      </c>
      <c r="F233" s="74">
        <v>1</v>
      </c>
      <c r="G233" s="164"/>
      <c r="H233" s="66">
        <f>ROUND(G233*F233,2)</f>
        <v>0</v>
      </c>
    </row>
    <row r="234" spans="1:8" ht="36" customHeight="1">
      <c r="A234" s="60" t="s">
        <v>242</v>
      </c>
      <c r="B234" s="61" t="s">
        <v>329</v>
      </c>
      <c r="C234" s="76" t="s">
        <v>244</v>
      </c>
      <c r="D234" s="70" t="s">
        <v>231</v>
      </c>
      <c r="E234" s="64"/>
      <c r="F234" s="74"/>
      <c r="G234" s="165"/>
      <c r="H234" s="75"/>
    </row>
    <row r="235" spans="1:8" ht="36" customHeight="1">
      <c r="A235" s="60" t="s">
        <v>245</v>
      </c>
      <c r="B235" s="69" t="s">
        <v>38</v>
      </c>
      <c r="C235" s="76" t="s">
        <v>424</v>
      </c>
      <c r="D235" s="70"/>
      <c r="E235" s="64"/>
      <c r="F235" s="74"/>
      <c r="G235" s="165"/>
      <c r="H235" s="75"/>
    </row>
    <row r="236" spans="1:8" ht="49.5" customHeight="1">
      <c r="A236" s="60" t="s">
        <v>432</v>
      </c>
      <c r="B236" s="72" t="s">
        <v>175</v>
      </c>
      <c r="C236" s="62" t="s">
        <v>433</v>
      </c>
      <c r="D236" s="70"/>
      <c r="E236" s="64" t="s">
        <v>44</v>
      </c>
      <c r="F236" s="74">
        <v>8</v>
      </c>
      <c r="G236" s="164"/>
      <c r="H236" s="66">
        <f>ROUND(G236*F236,2)</f>
        <v>0</v>
      </c>
    </row>
    <row r="237" spans="1:8" ht="36" customHeight="1">
      <c r="A237" s="60" t="s">
        <v>427</v>
      </c>
      <c r="B237" s="61" t="s">
        <v>331</v>
      </c>
      <c r="C237" s="62" t="s">
        <v>428</v>
      </c>
      <c r="D237" s="70" t="s">
        <v>231</v>
      </c>
      <c r="E237" s="64" t="s">
        <v>44</v>
      </c>
      <c r="F237" s="74">
        <v>7</v>
      </c>
      <c r="G237" s="164"/>
      <c r="H237" s="66">
        <f>ROUND(G237*F237,2)</f>
        <v>0</v>
      </c>
    </row>
    <row r="238" spans="1:8" ht="36" customHeight="1">
      <c r="A238" s="60" t="s">
        <v>414</v>
      </c>
      <c r="B238" s="61" t="s">
        <v>333</v>
      </c>
      <c r="C238" s="62" t="s">
        <v>415</v>
      </c>
      <c r="D238" s="70" t="s">
        <v>231</v>
      </c>
      <c r="E238" s="64" t="s">
        <v>44</v>
      </c>
      <c r="F238" s="74">
        <v>7</v>
      </c>
      <c r="G238" s="164"/>
      <c r="H238" s="66">
        <f>ROUND(G238*F238,2)</f>
        <v>0</v>
      </c>
    </row>
    <row r="239" spans="1:8" ht="36" customHeight="1">
      <c r="A239" s="60" t="s">
        <v>248</v>
      </c>
      <c r="B239" s="61" t="s">
        <v>336</v>
      </c>
      <c r="C239" s="62" t="s">
        <v>250</v>
      </c>
      <c r="D239" s="70" t="s">
        <v>251</v>
      </c>
      <c r="E239" s="64" t="s">
        <v>61</v>
      </c>
      <c r="F239" s="74">
        <v>96</v>
      </c>
      <c r="G239" s="164"/>
      <c r="H239" s="66">
        <f>ROUND(G239*F239,2)</f>
        <v>0</v>
      </c>
    </row>
    <row r="240" spans="1:8" ht="49.5" customHeight="1">
      <c r="A240" s="21"/>
      <c r="B240" s="78" t="s">
        <v>337</v>
      </c>
      <c r="C240" s="79" t="s">
        <v>429</v>
      </c>
      <c r="D240" s="11"/>
      <c r="E240" s="77" t="s">
        <v>44</v>
      </c>
      <c r="F240" s="80">
        <v>7</v>
      </c>
      <c r="G240" s="164"/>
      <c r="H240" s="66">
        <f>ROUND(G240*F240,2)</f>
        <v>0</v>
      </c>
    </row>
    <row r="241" spans="1:8" ht="36" customHeight="1">
      <c r="A241" s="21"/>
      <c r="B241" s="13"/>
      <c r="C241" s="34" t="s">
        <v>24</v>
      </c>
      <c r="D241" s="11"/>
      <c r="E241" s="10"/>
      <c r="F241" s="9"/>
      <c r="G241" s="163"/>
      <c r="H241" s="24"/>
    </row>
    <row r="242" spans="1:8" ht="49.5" customHeight="1">
      <c r="A242" s="60" t="s">
        <v>75</v>
      </c>
      <c r="B242" s="61" t="s">
        <v>338</v>
      </c>
      <c r="C242" s="62" t="s">
        <v>126</v>
      </c>
      <c r="D242" s="70" t="s">
        <v>253</v>
      </c>
      <c r="E242" s="64" t="s">
        <v>44</v>
      </c>
      <c r="F242" s="74">
        <v>6</v>
      </c>
      <c r="G242" s="164"/>
      <c r="H242" s="66">
        <f>ROUND(G242*F242,2)</f>
        <v>0</v>
      </c>
    </row>
    <row r="243" spans="1:8" ht="36" customHeight="1">
      <c r="A243" s="60" t="s">
        <v>103</v>
      </c>
      <c r="B243" s="61" t="s">
        <v>339</v>
      </c>
      <c r="C243" s="62" t="s">
        <v>127</v>
      </c>
      <c r="D243" s="70" t="s">
        <v>231</v>
      </c>
      <c r="E243" s="64"/>
      <c r="F243" s="74"/>
      <c r="G243" s="167"/>
      <c r="H243" s="75"/>
    </row>
    <row r="244" spans="1:8" ht="36" customHeight="1">
      <c r="A244" s="102" t="s">
        <v>128</v>
      </c>
      <c r="B244" s="96" t="s">
        <v>38</v>
      </c>
      <c r="C244" s="97" t="s">
        <v>255</v>
      </c>
      <c r="D244" s="98"/>
      <c r="E244" s="99" t="s">
        <v>104</v>
      </c>
      <c r="F244" s="104">
        <v>1</v>
      </c>
      <c r="G244" s="166"/>
      <c r="H244" s="109">
        <f>ROUND(G244*F244,2)</f>
        <v>0</v>
      </c>
    </row>
    <row r="245" spans="1:8" ht="36" customHeight="1">
      <c r="A245" s="60"/>
      <c r="B245" s="69"/>
      <c r="C245" s="34" t="s">
        <v>475</v>
      </c>
      <c r="D245" s="70"/>
      <c r="E245" s="64"/>
      <c r="F245" s="9"/>
      <c r="G245" s="163"/>
      <c r="H245" s="24"/>
    </row>
    <row r="246" spans="1:8" ht="36" customHeight="1">
      <c r="A246" s="60" t="s">
        <v>76</v>
      </c>
      <c r="B246" s="61" t="s">
        <v>340</v>
      </c>
      <c r="C246" s="62" t="s">
        <v>129</v>
      </c>
      <c r="D246" s="70" t="s">
        <v>253</v>
      </c>
      <c r="E246" s="64"/>
      <c r="F246" s="9"/>
      <c r="G246" s="163"/>
      <c r="H246" s="24"/>
    </row>
    <row r="247" spans="1:8" ht="36" customHeight="1">
      <c r="A247" s="60" t="s">
        <v>77</v>
      </c>
      <c r="B247" s="69" t="s">
        <v>38</v>
      </c>
      <c r="C247" s="62" t="s">
        <v>257</v>
      </c>
      <c r="D247" s="70"/>
      <c r="E247" s="64" t="s">
        <v>44</v>
      </c>
      <c r="F247" s="74">
        <v>3</v>
      </c>
      <c r="G247" s="164"/>
      <c r="H247" s="66">
        <f aca="true" t="shared" si="2" ref="H247:H252">ROUND(G247*F247,2)</f>
        <v>0</v>
      </c>
    </row>
    <row r="248" spans="1:8" ht="36" customHeight="1">
      <c r="A248" s="60" t="s">
        <v>105</v>
      </c>
      <c r="B248" s="61" t="s">
        <v>341</v>
      </c>
      <c r="C248" s="62" t="s">
        <v>130</v>
      </c>
      <c r="D248" s="70" t="s">
        <v>253</v>
      </c>
      <c r="E248" s="64" t="s">
        <v>44</v>
      </c>
      <c r="F248" s="74">
        <v>3</v>
      </c>
      <c r="G248" s="164"/>
      <c r="H248" s="66">
        <f t="shared" si="2"/>
        <v>0</v>
      </c>
    </row>
    <row r="249" spans="1:8" ht="36" customHeight="1">
      <c r="A249" s="60" t="s">
        <v>106</v>
      </c>
      <c r="B249" s="61" t="s">
        <v>342</v>
      </c>
      <c r="C249" s="62" t="s">
        <v>131</v>
      </c>
      <c r="D249" s="70" t="s">
        <v>253</v>
      </c>
      <c r="E249" s="64" t="s">
        <v>44</v>
      </c>
      <c r="F249" s="74">
        <v>3</v>
      </c>
      <c r="G249" s="164"/>
      <c r="H249" s="66">
        <f t="shared" si="2"/>
        <v>0</v>
      </c>
    </row>
    <row r="250" spans="1:8" ht="36" customHeight="1">
      <c r="A250" s="60" t="s">
        <v>107</v>
      </c>
      <c r="B250" s="61" t="s">
        <v>343</v>
      </c>
      <c r="C250" s="62" t="s">
        <v>132</v>
      </c>
      <c r="D250" s="70" t="s">
        <v>253</v>
      </c>
      <c r="E250" s="64" t="s">
        <v>44</v>
      </c>
      <c r="F250" s="74">
        <v>3</v>
      </c>
      <c r="G250" s="164"/>
      <c r="H250" s="66">
        <f t="shared" si="2"/>
        <v>0</v>
      </c>
    </row>
    <row r="251" spans="1:8" ht="36" customHeight="1">
      <c r="A251" s="60" t="s">
        <v>108</v>
      </c>
      <c r="B251" s="61" t="s">
        <v>344</v>
      </c>
      <c r="C251" s="62" t="s">
        <v>133</v>
      </c>
      <c r="D251" s="70" t="s">
        <v>253</v>
      </c>
      <c r="E251" s="64" t="s">
        <v>44</v>
      </c>
      <c r="F251" s="74">
        <v>3</v>
      </c>
      <c r="G251" s="164"/>
      <c r="H251" s="66">
        <f t="shared" si="2"/>
        <v>0</v>
      </c>
    </row>
    <row r="252" spans="1:8" ht="36" customHeight="1">
      <c r="A252" s="60" t="s">
        <v>496</v>
      </c>
      <c r="B252" s="61" t="s">
        <v>345</v>
      </c>
      <c r="C252" s="62" t="s">
        <v>497</v>
      </c>
      <c r="D252" s="70" t="s">
        <v>498</v>
      </c>
      <c r="E252" s="64" t="s">
        <v>44</v>
      </c>
      <c r="F252" s="74">
        <v>2</v>
      </c>
      <c r="G252" s="164"/>
      <c r="H252" s="66">
        <f t="shared" si="2"/>
        <v>0</v>
      </c>
    </row>
    <row r="253" spans="1:8" ht="36" customHeight="1">
      <c r="A253" s="21"/>
      <c r="B253" s="17"/>
      <c r="C253" s="34" t="s">
        <v>25</v>
      </c>
      <c r="D253" s="11"/>
      <c r="E253" s="8"/>
      <c r="F253" s="11"/>
      <c r="G253" s="163"/>
      <c r="H253" s="24"/>
    </row>
    <row r="254" spans="1:8" ht="36" customHeight="1">
      <c r="A254" s="68" t="s">
        <v>80</v>
      </c>
      <c r="B254" s="61" t="s">
        <v>477</v>
      </c>
      <c r="C254" s="62" t="s">
        <v>81</v>
      </c>
      <c r="D254" s="70" t="s">
        <v>262</v>
      </c>
      <c r="E254" s="64"/>
      <c r="F254" s="65"/>
      <c r="G254" s="165"/>
      <c r="H254" s="66"/>
    </row>
    <row r="255" spans="1:8" ht="36" customHeight="1">
      <c r="A255" s="68" t="s">
        <v>263</v>
      </c>
      <c r="B255" s="69" t="s">
        <v>38</v>
      </c>
      <c r="C255" s="62" t="s">
        <v>264</v>
      </c>
      <c r="D255" s="70"/>
      <c r="E255" s="64" t="s">
        <v>37</v>
      </c>
      <c r="F255" s="65">
        <v>100</v>
      </c>
      <c r="G255" s="164"/>
      <c r="H255" s="66">
        <f>ROUND(G255*F255,2)</f>
        <v>0</v>
      </c>
    </row>
    <row r="256" spans="1:8" ht="36" customHeight="1">
      <c r="A256" s="68" t="s">
        <v>82</v>
      </c>
      <c r="B256" s="69" t="s">
        <v>49</v>
      </c>
      <c r="C256" s="62" t="s">
        <v>265</v>
      </c>
      <c r="D256" s="70"/>
      <c r="E256" s="64" t="s">
        <v>37</v>
      </c>
      <c r="F256" s="65">
        <v>800</v>
      </c>
      <c r="G256" s="164"/>
      <c r="H256" s="66">
        <f>ROUND(G256*F256,2)</f>
        <v>0</v>
      </c>
    </row>
    <row r="257" spans="1:8" ht="12" customHeight="1">
      <c r="A257" s="21"/>
      <c r="B257" s="6"/>
      <c r="C257" s="34"/>
      <c r="D257" s="11"/>
      <c r="E257" s="10"/>
      <c r="F257" s="9"/>
      <c r="G257" s="163"/>
      <c r="H257" s="24"/>
    </row>
    <row r="258" spans="1:8" s="39" customFormat="1" ht="49.5" customHeight="1" thickBot="1">
      <c r="A258" s="40"/>
      <c r="B258" s="37" t="str">
        <f>B183</f>
        <v>C</v>
      </c>
      <c r="C258" s="135" t="str">
        <f>C183</f>
        <v>CONCRETE RECONSTRUCTION - BURNELL STREET - FROM PORTAGE AVENUE TO ST. PAUL AVENUE</v>
      </c>
      <c r="D258" s="136"/>
      <c r="E258" s="136"/>
      <c r="F258" s="137"/>
      <c r="G258" s="169" t="s">
        <v>17</v>
      </c>
      <c r="H258" s="40">
        <f>SUM(H184:H257)</f>
        <v>0</v>
      </c>
    </row>
    <row r="259" spans="1:8" s="39" customFormat="1" ht="49.5" customHeight="1" thickTop="1">
      <c r="A259" s="38"/>
      <c r="B259" s="86" t="s">
        <v>15</v>
      </c>
      <c r="C259" s="132" t="s">
        <v>490</v>
      </c>
      <c r="D259" s="133"/>
      <c r="E259" s="133"/>
      <c r="F259" s="134"/>
      <c r="G259" s="162"/>
      <c r="H259" s="87"/>
    </row>
    <row r="260" spans="1:8" ht="36" customHeight="1">
      <c r="A260" s="21"/>
      <c r="B260" s="17"/>
      <c r="C260" s="33" t="s">
        <v>453</v>
      </c>
      <c r="D260" s="11"/>
      <c r="E260" s="9" t="s">
        <v>2</v>
      </c>
      <c r="F260" s="9" t="s">
        <v>2</v>
      </c>
      <c r="G260" s="163" t="s">
        <v>2</v>
      </c>
      <c r="H260" s="24"/>
    </row>
    <row r="261" spans="1:8" ht="36" customHeight="1">
      <c r="A261" s="68"/>
      <c r="B261" s="61" t="s">
        <v>118</v>
      </c>
      <c r="C261" s="62" t="s">
        <v>455</v>
      </c>
      <c r="D261" s="70" t="s">
        <v>460</v>
      </c>
      <c r="E261" s="64"/>
      <c r="F261" s="65"/>
      <c r="G261" s="165"/>
      <c r="H261" s="66"/>
    </row>
    <row r="262" spans="1:8" ht="36" customHeight="1">
      <c r="A262" s="68"/>
      <c r="B262" s="69" t="s">
        <v>38</v>
      </c>
      <c r="C262" s="62" t="s">
        <v>456</v>
      </c>
      <c r="D262" s="70"/>
      <c r="E262" s="64"/>
      <c r="F262" s="9"/>
      <c r="G262" s="163"/>
      <c r="H262" s="24"/>
    </row>
    <row r="263" spans="1:8" ht="36" customHeight="1">
      <c r="A263" s="60"/>
      <c r="B263" s="72" t="s">
        <v>175</v>
      </c>
      <c r="C263" s="62" t="s">
        <v>457</v>
      </c>
      <c r="D263" s="70"/>
      <c r="E263" s="64" t="s">
        <v>61</v>
      </c>
      <c r="F263" s="74">
        <v>73</v>
      </c>
      <c r="G263" s="164"/>
      <c r="H263" s="66">
        <f>ROUND(G263*F263,2)</f>
        <v>0</v>
      </c>
    </row>
    <row r="264" spans="1:8" ht="36" customHeight="1">
      <c r="A264" s="68"/>
      <c r="B264" s="61" t="s">
        <v>119</v>
      </c>
      <c r="C264" s="62" t="s">
        <v>458</v>
      </c>
      <c r="D264" s="70" t="s">
        <v>461</v>
      </c>
      <c r="E264" s="64"/>
      <c r="F264" s="65"/>
      <c r="G264" s="165"/>
      <c r="H264" s="66"/>
    </row>
    <row r="265" spans="1:8" ht="36" customHeight="1">
      <c r="A265" s="68"/>
      <c r="B265" s="69" t="s">
        <v>38</v>
      </c>
      <c r="C265" s="62" t="s">
        <v>456</v>
      </c>
      <c r="D265" s="70"/>
      <c r="E265" s="64"/>
      <c r="F265" s="9"/>
      <c r="G265" s="163"/>
      <c r="H265" s="24"/>
    </row>
    <row r="266" spans="1:8" ht="36" customHeight="1">
      <c r="A266" s="60"/>
      <c r="B266" s="72" t="s">
        <v>175</v>
      </c>
      <c r="C266" s="62" t="s">
        <v>459</v>
      </c>
      <c r="D266" s="70"/>
      <c r="E266" s="64" t="s">
        <v>44</v>
      </c>
      <c r="F266" s="74">
        <v>1</v>
      </c>
      <c r="G266" s="164"/>
      <c r="H266" s="66">
        <f>ROUND(G266*F266,2)</f>
        <v>0</v>
      </c>
    </row>
    <row r="267" spans="1:8" ht="36" customHeight="1">
      <c r="A267" s="68"/>
      <c r="B267" s="61" t="s">
        <v>346</v>
      </c>
      <c r="C267" s="62" t="s">
        <v>462</v>
      </c>
      <c r="D267" s="70" t="s">
        <v>461</v>
      </c>
      <c r="E267" s="64"/>
      <c r="F267" s="65"/>
      <c r="G267" s="165"/>
      <c r="H267" s="66"/>
    </row>
    <row r="268" spans="1:8" ht="36" customHeight="1">
      <c r="A268" s="68"/>
      <c r="B268" s="69" t="s">
        <v>38</v>
      </c>
      <c r="C268" s="62" t="s">
        <v>456</v>
      </c>
      <c r="D268" s="70"/>
      <c r="E268" s="64"/>
      <c r="F268" s="9"/>
      <c r="G268" s="163"/>
      <c r="H268" s="24"/>
    </row>
    <row r="269" spans="1:8" ht="36" customHeight="1">
      <c r="A269" s="60"/>
      <c r="B269" s="72" t="s">
        <v>175</v>
      </c>
      <c r="C269" s="62" t="s">
        <v>459</v>
      </c>
      <c r="D269" s="70"/>
      <c r="E269" s="64" t="s">
        <v>61</v>
      </c>
      <c r="F269" s="74">
        <v>10</v>
      </c>
      <c r="G269" s="164"/>
      <c r="H269" s="66">
        <f>ROUND(G269*F269,2)</f>
        <v>0</v>
      </c>
    </row>
    <row r="270" spans="1:8" ht="36" customHeight="1">
      <c r="A270" s="21"/>
      <c r="B270" s="17"/>
      <c r="C270" s="34" t="s">
        <v>463</v>
      </c>
      <c r="D270" s="11"/>
      <c r="E270" s="8"/>
      <c r="F270" s="11"/>
      <c r="G270" s="163"/>
      <c r="H270" s="24"/>
    </row>
    <row r="271" spans="1:8" ht="36" customHeight="1">
      <c r="A271" s="68"/>
      <c r="B271" s="61" t="s">
        <v>347</v>
      </c>
      <c r="C271" s="62" t="s">
        <v>455</v>
      </c>
      <c r="D271" s="70" t="s">
        <v>460</v>
      </c>
      <c r="E271" s="64"/>
      <c r="F271" s="65"/>
      <c r="G271" s="165"/>
      <c r="H271" s="66"/>
    </row>
    <row r="272" spans="1:8" ht="36" customHeight="1">
      <c r="A272" s="68"/>
      <c r="B272" s="69" t="s">
        <v>38</v>
      </c>
      <c r="C272" s="62" t="s">
        <v>464</v>
      </c>
      <c r="D272" s="70"/>
      <c r="E272" s="64"/>
      <c r="F272" s="9"/>
      <c r="G272" s="163"/>
      <c r="H272" s="24"/>
    </row>
    <row r="273" spans="1:8" ht="36" customHeight="1">
      <c r="A273" s="60"/>
      <c r="B273" s="72" t="s">
        <v>175</v>
      </c>
      <c r="C273" s="62" t="s">
        <v>457</v>
      </c>
      <c r="D273" s="70"/>
      <c r="E273" s="64" t="s">
        <v>61</v>
      </c>
      <c r="F273" s="74">
        <v>97</v>
      </c>
      <c r="G273" s="164"/>
      <c r="H273" s="66">
        <f>ROUND(G273*F273,2)</f>
        <v>0</v>
      </c>
    </row>
    <row r="274" spans="1:8" ht="36" customHeight="1">
      <c r="A274" s="68"/>
      <c r="B274" s="61" t="s">
        <v>348</v>
      </c>
      <c r="C274" s="62" t="s">
        <v>458</v>
      </c>
      <c r="D274" s="70" t="s">
        <v>461</v>
      </c>
      <c r="E274" s="64"/>
      <c r="F274" s="65"/>
      <c r="G274" s="165"/>
      <c r="H274" s="66"/>
    </row>
    <row r="275" spans="1:8" ht="36" customHeight="1">
      <c r="A275" s="68"/>
      <c r="B275" s="69" t="s">
        <v>38</v>
      </c>
      <c r="C275" s="62" t="s">
        <v>464</v>
      </c>
      <c r="D275" s="70"/>
      <c r="E275" s="64"/>
      <c r="F275" s="9"/>
      <c r="G275" s="163"/>
      <c r="H275" s="24"/>
    </row>
    <row r="276" spans="1:8" ht="36" customHeight="1">
      <c r="A276" s="60"/>
      <c r="B276" s="72" t="s">
        <v>175</v>
      </c>
      <c r="C276" s="62" t="s">
        <v>459</v>
      </c>
      <c r="D276" s="70"/>
      <c r="E276" s="64" t="s">
        <v>44</v>
      </c>
      <c r="F276" s="74">
        <v>1</v>
      </c>
      <c r="G276" s="164"/>
      <c r="H276" s="66">
        <f>ROUND(G276*F276,2)</f>
        <v>0</v>
      </c>
    </row>
    <row r="277" spans="1:8" ht="36" customHeight="1">
      <c r="A277" s="21"/>
      <c r="B277" s="18"/>
      <c r="C277" s="34" t="s">
        <v>465</v>
      </c>
      <c r="D277" s="11"/>
      <c r="E277" s="10"/>
      <c r="F277" s="9"/>
      <c r="G277" s="163"/>
      <c r="H277" s="24"/>
    </row>
    <row r="278" spans="1:8" ht="36" customHeight="1">
      <c r="A278" s="68"/>
      <c r="B278" s="61" t="s">
        <v>349</v>
      </c>
      <c r="C278" s="62" t="s">
        <v>455</v>
      </c>
      <c r="D278" s="70" t="s">
        <v>460</v>
      </c>
      <c r="E278" s="64"/>
      <c r="F278" s="65"/>
      <c r="G278" s="165"/>
      <c r="H278" s="66"/>
    </row>
    <row r="279" spans="1:8" ht="36" customHeight="1">
      <c r="A279" s="68"/>
      <c r="B279" s="69" t="s">
        <v>38</v>
      </c>
      <c r="C279" s="62" t="s">
        <v>464</v>
      </c>
      <c r="D279" s="70"/>
      <c r="E279" s="64"/>
      <c r="F279" s="9"/>
      <c r="G279" s="163"/>
      <c r="H279" s="24"/>
    </row>
    <row r="280" spans="1:8" ht="36" customHeight="1">
      <c r="A280" s="102"/>
      <c r="B280" s="101" t="s">
        <v>175</v>
      </c>
      <c r="C280" s="97" t="s">
        <v>457</v>
      </c>
      <c r="D280" s="98"/>
      <c r="E280" s="99" t="s">
        <v>61</v>
      </c>
      <c r="F280" s="104">
        <v>96</v>
      </c>
      <c r="G280" s="164"/>
      <c r="H280" s="109">
        <f>ROUND(G280*F280,2)</f>
        <v>0</v>
      </c>
    </row>
    <row r="281" spans="1:8" ht="36" customHeight="1">
      <c r="A281" s="68"/>
      <c r="B281" s="61" t="s">
        <v>350</v>
      </c>
      <c r="C281" s="62" t="s">
        <v>458</v>
      </c>
      <c r="D281" s="70" t="s">
        <v>461</v>
      </c>
      <c r="E281" s="64"/>
      <c r="F281" s="65"/>
      <c r="G281" s="165"/>
      <c r="H281" s="66"/>
    </row>
    <row r="282" spans="1:8" ht="36" customHeight="1">
      <c r="A282" s="68"/>
      <c r="B282" s="69" t="s">
        <v>38</v>
      </c>
      <c r="C282" s="62" t="s">
        <v>464</v>
      </c>
      <c r="D282" s="70"/>
      <c r="E282" s="64"/>
      <c r="F282" s="9"/>
      <c r="G282" s="163"/>
      <c r="H282" s="24"/>
    </row>
    <row r="283" spans="1:8" ht="36" customHeight="1">
      <c r="A283" s="60"/>
      <c r="B283" s="72" t="s">
        <v>175</v>
      </c>
      <c r="C283" s="62" t="s">
        <v>459</v>
      </c>
      <c r="D283" s="70"/>
      <c r="E283" s="64" t="s">
        <v>44</v>
      </c>
      <c r="F283" s="74">
        <v>1</v>
      </c>
      <c r="G283" s="164"/>
      <c r="H283" s="66">
        <f>ROUND(G283*F283,2)</f>
        <v>0</v>
      </c>
    </row>
    <row r="284" spans="1:8" ht="36" customHeight="1">
      <c r="A284" s="68"/>
      <c r="B284" s="61" t="s">
        <v>351</v>
      </c>
      <c r="C284" s="62" t="s">
        <v>466</v>
      </c>
      <c r="D284" s="70"/>
      <c r="E284" s="64"/>
      <c r="F284" s="65"/>
      <c r="G284" s="165"/>
      <c r="H284" s="66"/>
    </row>
    <row r="285" spans="1:8" ht="36" customHeight="1">
      <c r="A285" s="68"/>
      <c r="B285" s="69" t="s">
        <v>38</v>
      </c>
      <c r="C285" s="62" t="s">
        <v>467</v>
      </c>
      <c r="D285" s="70"/>
      <c r="E285" s="64" t="s">
        <v>44</v>
      </c>
      <c r="F285" s="74">
        <v>2</v>
      </c>
      <c r="G285" s="164"/>
      <c r="H285" s="66">
        <f>ROUND(G285*F285,2)</f>
        <v>0</v>
      </c>
    </row>
    <row r="286" spans="1:8" ht="36" customHeight="1">
      <c r="A286" s="21"/>
      <c r="B286" s="18"/>
      <c r="C286" s="34" t="s">
        <v>468</v>
      </c>
      <c r="D286" s="11"/>
      <c r="E286" s="10"/>
      <c r="F286" s="9"/>
      <c r="G286" s="163"/>
      <c r="H286" s="24"/>
    </row>
    <row r="287" spans="1:8" ht="36" customHeight="1">
      <c r="A287" s="68"/>
      <c r="B287" s="61" t="s">
        <v>352</v>
      </c>
      <c r="C287" s="62" t="s">
        <v>455</v>
      </c>
      <c r="D287" s="70" t="s">
        <v>460</v>
      </c>
      <c r="E287" s="64"/>
      <c r="F287" s="65"/>
      <c r="G287" s="165"/>
      <c r="H287" s="66"/>
    </row>
    <row r="288" spans="1:8" ht="36" customHeight="1">
      <c r="A288" s="68"/>
      <c r="B288" s="69" t="s">
        <v>38</v>
      </c>
      <c r="C288" s="62" t="s">
        <v>464</v>
      </c>
      <c r="D288" s="70"/>
      <c r="E288" s="64"/>
      <c r="F288" s="9"/>
      <c r="G288" s="163"/>
      <c r="H288" s="24"/>
    </row>
    <row r="289" spans="1:8" ht="36" customHeight="1">
      <c r="A289" s="60"/>
      <c r="B289" s="72" t="s">
        <v>175</v>
      </c>
      <c r="C289" s="62" t="s">
        <v>457</v>
      </c>
      <c r="D289" s="70"/>
      <c r="E289" s="64" t="s">
        <v>61</v>
      </c>
      <c r="F289" s="74">
        <v>97</v>
      </c>
      <c r="G289" s="164"/>
      <c r="H289" s="66">
        <f>ROUND(G289*F289,2)</f>
        <v>0</v>
      </c>
    </row>
    <row r="290" spans="1:8" ht="36" customHeight="1">
      <c r="A290" s="68"/>
      <c r="B290" s="61" t="s">
        <v>353</v>
      </c>
      <c r="C290" s="62" t="s">
        <v>458</v>
      </c>
      <c r="D290" s="70" t="s">
        <v>461</v>
      </c>
      <c r="E290" s="64"/>
      <c r="F290" s="65"/>
      <c r="G290" s="165"/>
      <c r="H290" s="66"/>
    </row>
    <row r="291" spans="1:8" ht="36" customHeight="1">
      <c r="A291" s="68"/>
      <c r="B291" s="69" t="s">
        <v>38</v>
      </c>
      <c r="C291" s="62" t="s">
        <v>464</v>
      </c>
      <c r="D291" s="70"/>
      <c r="E291" s="64"/>
      <c r="F291" s="9"/>
      <c r="G291" s="163"/>
      <c r="H291" s="24"/>
    </row>
    <row r="292" spans="1:8" ht="36" customHeight="1">
      <c r="A292" s="60"/>
      <c r="B292" s="72" t="s">
        <v>175</v>
      </c>
      <c r="C292" s="62" t="s">
        <v>459</v>
      </c>
      <c r="D292" s="70"/>
      <c r="E292" s="64" t="s">
        <v>44</v>
      </c>
      <c r="F292" s="74">
        <v>2</v>
      </c>
      <c r="G292" s="164"/>
      <c r="H292" s="66">
        <f>ROUND(G292*F292,2)</f>
        <v>0</v>
      </c>
    </row>
    <row r="293" spans="1:8" ht="36" customHeight="1">
      <c r="A293" s="68"/>
      <c r="B293" s="61" t="s">
        <v>354</v>
      </c>
      <c r="C293" s="62" t="s">
        <v>466</v>
      </c>
      <c r="D293" s="70"/>
      <c r="E293" s="64"/>
      <c r="F293" s="65"/>
      <c r="G293" s="165"/>
      <c r="H293" s="66"/>
    </row>
    <row r="294" spans="1:8" ht="36" customHeight="1">
      <c r="A294" s="68"/>
      <c r="B294" s="69" t="s">
        <v>38</v>
      </c>
      <c r="C294" s="62" t="s">
        <v>467</v>
      </c>
      <c r="D294" s="70"/>
      <c r="E294" s="64" t="s">
        <v>44</v>
      </c>
      <c r="F294" s="74">
        <v>2</v>
      </c>
      <c r="G294" s="164"/>
      <c r="H294" s="66">
        <f>ROUND(G294*F294,2)</f>
        <v>0</v>
      </c>
    </row>
    <row r="295" spans="1:8" ht="36" customHeight="1">
      <c r="A295" s="21"/>
      <c r="B295" s="18"/>
      <c r="C295" s="34" t="s">
        <v>469</v>
      </c>
      <c r="D295" s="11"/>
      <c r="E295" s="10"/>
      <c r="F295" s="9"/>
      <c r="G295" s="163"/>
      <c r="H295" s="24"/>
    </row>
    <row r="296" spans="1:8" ht="36" customHeight="1">
      <c r="A296" s="68"/>
      <c r="B296" s="61" t="s">
        <v>356</v>
      </c>
      <c r="C296" s="62" t="s">
        <v>455</v>
      </c>
      <c r="D296" s="70" t="s">
        <v>460</v>
      </c>
      <c r="E296" s="64"/>
      <c r="F296" s="65"/>
      <c r="G296" s="165"/>
      <c r="H296" s="66"/>
    </row>
    <row r="297" spans="1:8" ht="36" customHeight="1">
      <c r="A297" s="68"/>
      <c r="B297" s="69" t="s">
        <v>38</v>
      </c>
      <c r="C297" s="62" t="s">
        <v>470</v>
      </c>
      <c r="D297" s="70"/>
      <c r="E297" s="64"/>
      <c r="F297" s="9"/>
      <c r="G297" s="163"/>
      <c r="H297" s="24"/>
    </row>
    <row r="298" spans="1:8" ht="36" customHeight="1">
      <c r="A298" s="60"/>
      <c r="B298" s="72" t="s">
        <v>175</v>
      </c>
      <c r="C298" s="62" t="s">
        <v>457</v>
      </c>
      <c r="D298" s="70"/>
      <c r="E298" s="64" t="s">
        <v>61</v>
      </c>
      <c r="F298" s="74">
        <v>108</v>
      </c>
      <c r="G298" s="164"/>
      <c r="H298" s="66">
        <f>ROUND(G298*F298,2)</f>
        <v>0</v>
      </c>
    </row>
    <row r="299" spans="1:8" ht="36" customHeight="1">
      <c r="A299" s="68"/>
      <c r="B299" s="61" t="s">
        <v>358</v>
      </c>
      <c r="C299" s="62" t="s">
        <v>458</v>
      </c>
      <c r="D299" s="70" t="s">
        <v>461</v>
      </c>
      <c r="E299" s="64"/>
      <c r="F299" s="65"/>
      <c r="G299" s="165"/>
      <c r="H299" s="66"/>
    </row>
    <row r="300" spans="1:8" ht="36" customHeight="1">
      <c r="A300" s="68"/>
      <c r="B300" s="69" t="s">
        <v>38</v>
      </c>
      <c r="C300" s="62" t="s">
        <v>470</v>
      </c>
      <c r="D300" s="70"/>
      <c r="E300" s="64"/>
      <c r="F300" s="9"/>
      <c r="G300" s="163"/>
      <c r="H300" s="24"/>
    </row>
    <row r="301" spans="1:8" ht="36" customHeight="1">
      <c r="A301" s="60"/>
      <c r="B301" s="72" t="s">
        <v>175</v>
      </c>
      <c r="C301" s="62" t="s">
        <v>459</v>
      </c>
      <c r="D301" s="70"/>
      <c r="E301" s="64" t="s">
        <v>44</v>
      </c>
      <c r="F301" s="74">
        <v>2</v>
      </c>
      <c r="G301" s="164"/>
      <c r="H301" s="66">
        <f>ROUND(G301*F301,2)</f>
        <v>0</v>
      </c>
    </row>
    <row r="302" spans="1:8" ht="36" customHeight="1">
      <c r="A302" s="21"/>
      <c r="B302" s="7"/>
      <c r="C302" s="34" t="s">
        <v>471</v>
      </c>
      <c r="D302" s="11"/>
      <c r="E302" s="10"/>
      <c r="F302" s="9"/>
      <c r="G302" s="163"/>
      <c r="H302" s="24"/>
    </row>
    <row r="303" spans="1:8" ht="36" customHeight="1">
      <c r="A303" s="68"/>
      <c r="B303" s="61" t="s">
        <v>360</v>
      </c>
      <c r="C303" s="62" t="s">
        <v>455</v>
      </c>
      <c r="D303" s="70" t="s">
        <v>460</v>
      </c>
      <c r="E303" s="64"/>
      <c r="F303" s="65"/>
      <c r="G303" s="165"/>
      <c r="H303" s="66"/>
    </row>
    <row r="304" spans="1:8" ht="36" customHeight="1">
      <c r="A304" s="68"/>
      <c r="B304" s="69" t="s">
        <v>38</v>
      </c>
      <c r="C304" s="62" t="s">
        <v>470</v>
      </c>
      <c r="D304" s="70"/>
      <c r="E304" s="64"/>
      <c r="F304" s="9"/>
      <c r="G304" s="163"/>
      <c r="H304" s="24"/>
    </row>
    <row r="305" spans="1:8" ht="36" customHeight="1">
      <c r="A305" s="102"/>
      <c r="B305" s="101" t="s">
        <v>175</v>
      </c>
      <c r="C305" s="97" t="s">
        <v>457</v>
      </c>
      <c r="D305" s="98"/>
      <c r="E305" s="99" t="s">
        <v>61</v>
      </c>
      <c r="F305" s="104">
        <v>86</v>
      </c>
      <c r="G305" s="164"/>
      <c r="H305" s="109">
        <f>ROUND(G305*F305,2)</f>
        <v>0</v>
      </c>
    </row>
    <row r="306" spans="1:8" ht="36" customHeight="1">
      <c r="A306" s="68"/>
      <c r="B306" s="61" t="s">
        <v>361</v>
      </c>
      <c r="C306" s="62" t="s">
        <v>458</v>
      </c>
      <c r="D306" s="70" t="s">
        <v>461</v>
      </c>
      <c r="E306" s="64"/>
      <c r="F306" s="65"/>
      <c r="G306" s="165"/>
      <c r="H306" s="66"/>
    </row>
    <row r="307" spans="1:8" ht="36" customHeight="1">
      <c r="A307" s="68"/>
      <c r="B307" s="69" t="s">
        <v>38</v>
      </c>
      <c r="C307" s="62" t="s">
        <v>470</v>
      </c>
      <c r="D307" s="70"/>
      <c r="E307" s="64"/>
      <c r="F307" s="9"/>
      <c r="G307" s="163"/>
      <c r="H307" s="24"/>
    </row>
    <row r="308" spans="1:8" ht="36" customHeight="1">
      <c r="A308" s="60"/>
      <c r="B308" s="72" t="s">
        <v>175</v>
      </c>
      <c r="C308" s="62" t="s">
        <v>459</v>
      </c>
      <c r="D308" s="70"/>
      <c r="E308" s="64" t="s">
        <v>44</v>
      </c>
      <c r="F308" s="74">
        <v>1</v>
      </c>
      <c r="G308" s="164"/>
      <c r="H308" s="66">
        <f>ROUND(G308*F308,2)</f>
        <v>0</v>
      </c>
    </row>
    <row r="309" spans="1:8" ht="9" customHeight="1">
      <c r="A309" s="21"/>
      <c r="B309" s="6"/>
      <c r="C309" s="34"/>
      <c r="D309" s="11"/>
      <c r="E309" s="10"/>
      <c r="F309" s="9"/>
      <c r="G309" s="163"/>
      <c r="H309" s="24"/>
    </row>
    <row r="310" spans="1:8" s="39" customFormat="1" ht="49.5" customHeight="1" thickBot="1">
      <c r="A310" s="40"/>
      <c r="B310" s="37" t="str">
        <f>B259</f>
        <v>D</v>
      </c>
      <c r="C310" s="135" t="str">
        <f>C259</f>
        <v>SEWER REPAIRS:   DOWNING STREET AND PACIFIC AVENUE </v>
      </c>
      <c r="D310" s="136"/>
      <c r="E310" s="136"/>
      <c r="F310" s="137"/>
      <c r="G310" s="169" t="s">
        <v>17</v>
      </c>
      <c r="H310" s="40">
        <f>SUM(H260:H309)</f>
        <v>0</v>
      </c>
    </row>
    <row r="311" spans="1:8" s="39" customFormat="1" ht="38.25" customHeight="1" thickBot="1" thickTop="1">
      <c r="A311" s="85"/>
      <c r="B311" s="141" t="s">
        <v>389</v>
      </c>
      <c r="C311" s="142"/>
      <c r="D311" s="142"/>
      <c r="E311" s="142"/>
      <c r="F311" s="142"/>
      <c r="G311" s="142"/>
      <c r="H311" s="143"/>
    </row>
    <row r="312" spans="1:8" s="39" customFormat="1" ht="30" customHeight="1" thickTop="1">
      <c r="A312" s="41"/>
      <c r="B312" s="86" t="s">
        <v>16</v>
      </c>
      <c r="C312" s="132" t="s">
        <v>386</v>
      </c>
      <c r="D312" s="133"/>
      <c r="E312" s="133"/>
      <c r="F312" s="134"/>
      <c r="G312" s="170"/>
      <c r="H312" s="110"/>
    </row>
    <row r="313" spans="1:8" s="39" customFormat="1" ht="30" customHeight="1">
      <c r="A313" s="41"/>
      <c r="B313" s="111"/>
      <c r="C313" s="112" t="s">
        <v>494</v>
      </c>
      <c r="D313" s="113"/>
      <c r="E313" s="113"/>
      <c r="F313" s="113"/>
      <c r="G313" s="171"/>
      <c r="H313" s="118"/>
    </row>
    <row r="314" spans="1:8" s="39" customFormat="1" ht="30" customHeight="1">
      <c r="A314" s="41"/>
      <c r="B314" s="114"/>
      <c r="C314" s="115" t="s">
        <v>387</v>
      </c>
      <c r="D314" s="116"/>
      <c r="E314" s="116"/>
      <c r="F314" s="116"/>
      <c r="G314" s="172"/>
      <c r="H314" s="119"/>
    </row>
    <row r="315" spans="1:8" ht="90" customHeight="1">
      <c r="A315" s="21"/>
      <c r="B315" s="117" t="s">
        <v>121</v>
      </c>
      <c r="C315" s="62" t="s">
        <v>478</v>
      </c>
      <c r="D315" s="107" t="s">
        <v>479</v>
      </c>
      <c r="E315" s="108" t="s">
        <v>44</v>
      </c>
      <c r="F315" s="74">
        <v>8</v>
      </c>
      <c r="G315" s="164"/>
      <c r="H315" s="66">
        <f aca="true" t="shared" si="3" ref="H315:H320">ROUND(G315*F315,2)</f>
        <v>0</v>
      </c>
    </row>
    <row r="316" spans="1:8" ht="54.75" customHeight="1">
      <c r="A316" s="21"/>
      <c r="B316" s="117" t="s">
        <v>363</v>
      </c>
      <c r="C316" s="62" t="s">
        <v>491</v>
      </c>
      <c r="D316" s="107" t="s">
        <v>479</v>
      </c>
      <c r="E316" s="108" t="s">
        <v>44</v>
      </c>
      <c r="F316" s="74">
        <v>482</v>
      </c>
      <c r="G316" s="164"/>
      <c r="H316" s="66">
        <f t="shared" si="3"/>
        <v>0</v>
      </c>
    </row>
    <row r="317" spans="1:8" ht="55.5" customHeight="1">
      <c r="A317" s="21"/>
      <c r="B317" s="117" t="s">
        <v>364</v>
      </c>
      <c r="C317" s="62" t="s">
        <v>492</v>
      </c>
      <c r="D317" s="107" t="s">
        <v>479</v>
      </c>
      <c r="E317" s="108" t="s">
        <v>44</v>
      </c>
      <c r="F317" s="74">
        <v>106</v>
      </c>
      <c r="G317" s="164"/>
      <c r="H317" s="66">
        <f t="shared" si="3"/>
        <v>0</v>
      </c>
    </row>
    <row r="318" spans="1:8" ht="54.75" customHeight="1">
      <c r="A318" s="21"/>
      <c r="B318" s="117" t="s">
        <v>365</v>
      </c>
      <c r="C318" s="62" t="s">
        <v>484</v>
      </c>
      <c r="D318" s="107" t="s">
        <v>479</v>
      </c>
      <c r="E318" s="108" t="s">
        <v>44</v>
      </c>
      <c r="F318" s="74">
        <v>8</v>
      </c>
      <c r="G318" s="164"/>
      <c r="H318" s="66">
        <f t="shared" si="3"/>
        <v>0</v>
      </c>
    </row>
    <row r="319" spans="1:8" ht="90" customHeight="1">
      <c r="A319" s="21"/>
      <c r="B319" s="117" t="s">
        <v>366</v>
      </c>
      <c r="C319" s="62" t="s">
        <v>481</v>
      </c>
      <c r="D319" s="107" t="s">
        <v>479</v>
      </c>
      <c r="E319" s="108" t="s">
        <v>44</v>
      </c>
      <c r="F319" s="74">
        <v>1</v>
      </c>
      <c r="G319" s="164"/>
      <c r="H319" s="66">
        <f t="shared" si="3"/>
        <v>0</v>
      </c>
    </row>
    <row r="320" spans="1:8" ht="59.25" customHeight="1">
      <c r="A320" s="21"/>
      <c r="B320" s="117" t="s">
        <v>367</v>
      </c>
      <c r="C320" s="62" t="s">
        <v>485</v>
      </c>
      <c r="D320" s="107" t="s">
        <v>479</v>
      </c>
      <c r="E320" s="108" t="s">
        <v>44</v>
      </c>
      <c r="F320" s="74">
        <v>1</v>
      </c>
      <c r="G320" s="164"/>
      <c r="H320" s="66">
        <f t="shared" si="3"/>
        <v>0</v>
      </c>
    </row>
    <row r="321" spans="1:8" ht="57" customHeight="1">
      <c r="A321" s="21"/>
      <c r="B321" s="117" t="s">
        <v>368</v>
      </c>
      <c r="C321" s="62" t="s">
        <v>486</v>
      </c>
      <c r="D321" s="107" t="s">
        <v>479</v>
      </c>
      <c r="E321" s="108" t="s">
        <v>44</v>
      </c>
      <c r="F321" s="74">
        <v>8</v>
      </c>
      <c r="G321" s="164"/>
      <c r="H321" s="66">
        <f>ROUND(G321*F321,2)</f>
        <v>0</v>
      </c>
    </row>
    <row r="322" spans="1:8" ht="71.25" customHeight="1">
      <c r="A322" s="21"/>
      <c r="B322" s="117" t="s">
        <v>369</v>
      </c>
      <c r="C322" s="62" t="s">
        <v>483</v>
      </c>
      <c r="D322" s="107" t="s">
        <v>479</v>
      </c>
      <c r="E322" s="108" t="s">
        <v>44</v>
      </c>
      <c r="F322" s="74">
        <v>10</v>
      </c>
      <c r="G322" s="164"/>
      <c r="H322" s="66">
        <f>ROUND(G322*F322,2)</f>
        <v>0</v>
      </c>
    </row>
    <row r="323" spans="1:8" ht="57.75" customHeight="1">
      <c r="A323" s="21"/>
      <c r="B323" s="117" t="s">
        <v>370</v>
      </c>
      <c r="C323" s="62" t="s">
        <v>482</v>
      </c>
      <c r="D323" s="107" t="s">
        <v>479</v>
      </c>
      <c r="E323" s="108" t="s">
        <v>44</v>
      </c>
      <c r="F323" s="74">
        <v>10</v>
      </c>
      <c r="G323" s="164"/>
      <c r="H323" s="66">
        <f>ROUND(G323*F323,2)</f>
        <v>0</v>
      </c>
    </row>
    <row r="324" spans="1:8" ht="53.25" customHeight="1">
      <c r="A324" s="21"/>
      <c r="B324" s="117" t="s">
        <v>371</v>
      </c>
      <c r="C324" s="62" t="s">
        <v>480</v>
      </c>
      <c r="D324" s="107" t="s">
        <v>479</v>
      </c>
      <c r="E324" s="108" t="s">
        <v>44</v>
      </c>
      <c r="F324" s="74">
        <v>2</v>
      </c>
      <c r="G324" s="164"/>
      <c r="H324" s="66">
        <f>ROUND(G324*F324,2)</f>
        <v>0</v>
      </c>
    </row>
    <row r="325" spans="1:8" ht="53.25" customHeight="1">
      <c r="A325" s="21"/>
      <c r="B325" s="117" t="s">
        <v>372</v>
      </c>
      <c r="C325" s="62" t="s">
        <v>495</v>
      </c>
      <c r="D325" s="107" t="s">
        <v>479</v>
      </c>
      <c r="E325" s="108" t="s">
        <v>44</v>
      </c>
      <c r="F325" s="74">
        <v>8</v>
      </c>
      <c r="G325" s="164"/>
      <c r="H325" s="66">
        <f>ROUND(G325*F325,2)</f>
        <v>0</v>
      </c>
    </row>
    <row r="326" spans="1:8" ht="15" customHeight="1">
      <c r="A326" s="21"/>
      <c r="B326" s="6"/>
      <c r="C326" s="34"/>
      <c r="D326" s="11"/>
      <c r="E326" s="108"/>
      <c r="F326" s="9"/>
      <c r="G326" s="163"/>
      <c r="H326" s="24"/>
    </row>
    <row r="327" spans="1:8" s="39" customFormat="1" ht="30" customHeight="1" thickBot="1">
      <c r="A327" s="105"/>
      <c r="B327" s="106" t="str">
        <f>B312</f>
        <v>E</v>
      </c>
      <c r="C327" s="135" t="str">
        <f>C312</f>
        <v>STREET LIGHT INSTALLATION</v>
      </c>
      <c r="D327" s="136"/>
      <c r="E327" s="136"/>
      <c r="F327" s="137"/>
      <c r="G327" s="173" t="s">
        <v>17</v>
      </c>
      <c r="H327" s="42">
        <f>SUM(H312:H326)</f>
        <v>0</v>
      </c>
    </row>
    <row r="328" spans="1:8" ht="36" customHeight="1" thickTop="1">
      <c r="A328" s="55"/>
      <c r="B328" s="12"/>
      <c r="C328" s="19" t="s">
        <v>18</v>
      </c>
      <c r="D328" s="28"/>
      <c r="E328" s="1"/>
      <c r="F328" s="1"/>
      <c r="G328" s="174"/>
      <c r="H328" s="58"/>
    </row>
    <row r="329" spans="1:8" ht="49.5" customHeight="1">
      <c r="A329" s="55"/>
      <c r="B329" s="94" t="s">
        <v>388</v>
      </c>
      <c r="C329" s="88"/>
      <c r="D329" s="82"/>
      <c r="E329" s="57"/>
      <c r="F329" s="57"/>
      <c r="G329" s="175"/>
      <c r="H329" s="83"/>
    </row>
    <row r="330" spans="1:8" ht="49.5" customHeight="1">
      <c r="A330" s="89"/>
      <c r="B330" s="90" t="str">
        <f>B7</f>
        <v>A</v>
      </c>
      <c r="C330" s="152" t="str">
        <f>C7</f>
        <v>REHABILITATION  - PACIFIC AVENUE - FROM  ODDY STREET TO KEEWATIN STREET</v>
      </c>
      <c r="D330" s="153"/>
      <c r="E330" s="153"/>
      <c r="F330" s="154"/>
      <c r="G330" s="176" t="s">
        <v>17</v>
      </c>
      <c r="H330" s="89">
        <f>H98</f>
        <v>0</v>
      </c>
    </row>
    <row r="331" spans="1:8" ht="49.5" customHeight="1">
      <c r="A331" s="92"/>
      <c r="B331" s="93" t="str">
        <f>B99</f>
        <v>B</v>
      </c>
      <c r="C331" s="155" t="str">
        <f>C99</f>
        <v>ASPHALT RECONSTRUCTION - DOWNING STREET - FROM YARWOOD AVENUE TO NOTRE DAME AVENUE</v>
      </c>
      <c r="D331" s="156"/>
      <c r="E331" s="156"/>
      <c r="F331" s="156"/>
      <c r="G331" s="177" t="s">
        <v>17</v>
      </c>
      <c r="H331" s="92">
        <f>H182</f>
        <v>0</v>
      </c>
    </row>
    <row r="332" spans="1:8" ht="49.5" customHeight="1">
      <c r="A332" s="92"/>
      <c r="B332" s="93" t="str">
        <f>B183</f>
        <v>C</v>
      </c>
      <c r="C332" s="155" t="str">
        <f>C183</f>
        <v>CONCRETE RECONSTRUCTION - BURNELL STREET - FROM PORTAGE AVENUE TO ST. PAUL AVENUE</v>
      </c>
      <c r="D332" s="156"/>
      <c r="E332" s="156"/>
      <c r="F332" s="156"/>
      <c r="G332" s="177" t="s">
        <v>17</v>
      </c>
      <c r="H332" s="92">
        <f>H258</f>
        <v>0</v>
      </c>
    </row>
    <row r="333" spans="1:8" ht="49.5" customHeight="1">
      <c r="A333" s="92"/>
      <c r="B333" s="93" t="str">
        <f>B259</f>
        <v>D</v>
      </c>
      <c r="C333" s="155" t="str">
        <f>C259</f>
        <v>SEWER REPAIRS:   DOWNING STREET AND PACIFIC AVENUE </v>
      </c>
      <c r="D333" s="156"/>
      <c r="E333" s="156"/>
      <c r="F333" s="156"/>
      <c r="G333" s="177" t="s">
        <v>17</v>
      </c>
      <c r="H333" s="92">
        <f>H310</f>
        <v>0</v>
      </c>
    </row>
    <row r="334" spans="1:8" ht="49.5" customHeight="1">
      <c r="A334" s="92"/>
      <c r="B334" s="144" t="s">
        <v>389</v>
      </c>
      <c r="C334" s="144"/>
      <c r="D334" s="144"/>
      <c r="E334" s="144"/>
      <c r="F334" s="144"/>
      <c r="G334" s="177"/>
      <c r="H334" s="92"/>
    </row>
    <row r="335" spans="1:8" ht="49.5" customHeight="1" thickBot="1">
      <c r="A335" s="26"/>
      <c r="B335" s="91" t="str">
        <f>B312</f>
        <v>E</v>
      </c>
      <c r="C335" s="149" t="str">
        <f>C312</f>
        <v>STREET LIGHT INSTALLATION</v>
      </c>
      <c r="D335" s="150"/>
      <c r="E335" s="150"/>
      <c r="F335" s="151"/>
      <c r="G335" s="178" t="s">
        <v>17</v>
      </c>
      <c r="H335" s="26">
        <f>H327</f>
        <v>0</v>
      </c>
    </row>
    <row r="336" spans="1:8" s="36" customFormat="1" ht="37.5" customHeight="1" thickTop="1">
      <c r="A336" s="21"/>
      <c r="B336" s="147" t="s">
        <v>33</v>
      </c>
      <c r="C336" s="148"/>
      <c r="D336" s="148"/>
      <c r="E336" s="148"/>
      <c r="F336" s="148"/>
      <c r="G336" s="145">
        <f>SUM(H330:H335)</f>
        <v>0</v>
      </c>
      <c r="H336" s="146"/>
    </row>
    <row r="337" spans="1:8" ht="15.75" customHeight="1">
      <c r="A337" s="56"/>
      <c r="B337" s="51"/>
      <c r="C337" s="52"/>
      <c r="D337" s="53"/>
      <c r="E337" s="52"/>
      <c r="F337" s="52"/>
      <c r="G337" s="179"/>
      <c r="H337" s="59"/>
    </row>
  </sheetData>
  <sheetProtection password="CC3D" sheet="1" objects="1" scenarios="1" selectLockedCells="1"/>
  <mergeCells count="20">
    <mergeCell ref="C330:F330"/>
    <mergeCell ref="C331:F331"/>
    <mergeCell ref="C332:F332"/>
    <mergeCell ref="C333:F333"/>
    <mergeCell ref="B334:F334"/>
    <mergeCell ref="G336:H336"/>
    <mergeCell ref="C7:F7"/>
    <mergeCell ref="C258:F258"/>
    <mergeCell ref="B336:F336"/>
    <mergeCell ref="C259:F259"/>
    <mergeCell ref="C99:F99"/>
    <mergeCell ref="C98:F98"/>
    <mergeCell ref="C182:F182"/>
    <mergeCell ref="C335:F335"/>
    <mergeCell ref="C183:F183"/>
    <mergeCell ref="C310:F310"/>
    <mergeCell ref="C312:F312"/>
    <mergeCell ref="C327:F327"/>
    <mergeCell ref="B6:H6"/>
    <mergeCell ref="B311:H311"/>
  </mergeCells>
  <conditionalFormatting sqref="D9:D11 D13:D14 D65:D69 D71 D78:D79 D85:D92 D94:D96 D101:D107 D148 D151 D156:D157 D159:D162 D168 D170:D176 D178:D180 D185:D191 D226 D231:D233 D235:D236 D242 D254:D256 D16:D41 D43:D47 D49:D63 D129:D146 D193:D208 D244:D251 D109:D126 D210:D220">
    <cfRule type="cellIs" priority="536" dxfId="169" operator="equal" stopIfTrue="1">
      <formula>"CW 2130-R11"</formula>
    </cfRule>
    <cfRule type="cellIs" priority="537" dxfId="169" operator="equal" stopIfTrue="1">
      <formula>"CW 3120-R2"</formula>
    </cfRule>
    <cfRule type="cellIs" priority="538" dxfId="169" operator="equal" stopIfTrue="1">
      <formula>"CW 3240-R7"</formula>
    </cfRule>
  </conditionalFormatting>
  <conditionalFormatting sqref="D73:D77 D80:D82 D150 D152:D155 D158 D169 D225 D227:D230 D234 D237:D238 D243 D163:D164">
    <cfRule type="cellIs" priority="423" dxfId="169" operator="equal" stopIfTrue="1">
      <formula>"CW 3120-R2"</formula>
    </cfRule>
    <cfRule type="cellIs" priority="424" dxfId="169" operator="equal" stopIfTrue="1">
      <formula>"CW 3240-R7"</formula>
    </cfRule>
  </conditionalFormatting>
  <conditionalFormatting sqref="D83 D165 D239">
    <cfRule type="cellIs" priority="410" dxfId="169" operator="equal" stopIfTrue="1">
      <formula>"CW 2130-R11"</formula>
    </cfRule>
    <cfRule type="cellIs" priority="411" dxfId="169" operator="equal" stopIfTrue="1">
      <formula>"CW 3240-R7"</formula>
    </cfRule>
  </conditionalFormatting>
  <conditionalFormatting sqref="D128">
    <cfRule type="cellIs" priority="163" dxfId="169" operator="equal" stopIfTrue="1">
      <formula>"CW 2130-R11"</formula>
    </cfRule>
    <cfRule type="cellIs" priority="164" dxfId="169" operator="equal" stopIfTrue="1">
      <formula>"CW 3120-R2"</formula>
    </cfRule>
    <cfRule type="cellIs" priority="165" dxfId="169" operator="equal" stopIfTrue="1">
      <formula>"CW 3240-R7"</formula>
    </cfRule>
  </conditionalFormatting>
  <conditionalFormatting sqref="D130">
    <cfRule type="cellIs" priority="160" dxfId="169" operator="equal" stopIfTrue="1">
      <formula>"CW 2130-R11"</formula>
    </cfRule>
    <cfRule type="cellIs" priority="161" dxfId="169" operator="equal" stopIfTrue="1">
      <formula>"CW 3120-R2"</formula>
    </cfRule>
    <cfRule type="cellIs" priority="162" dxfId="169" operator="equal" stopIfTrue="1">
      <formula>"CW 3240-R7"</formula>
    </cfRule>
  </conditionalFormatting>
  <conditionalFormatting sqref="D132">
    <cfRule type="cellIs" priority="157" dxfId="169" operator="equal" stopIfTrue="1">
      <formula>"CW 2130-R11"</formula>
    </cfRule>
    <cfRule type="cellIs" priority="158" dxfId="169" operator="equal" stopIfTrue="1">
      <formula>"CW 3120-R2"</formula>
    </cfRule>
    <cfRule type="cellIs" priority="159" dxfId="169" operator="equal" stopIfTrue="1">
      <formula>"CW 3240-R7"</formula>
    </cfRule>
  </conditionalFormatting>
  <conditionalFormatting sqref="D218">
    <cfRule type="cellIs" priority="154" dxfId="169" operator="equal" stopIfTrue="1">
      <formula>"CW 2130-R11"</formula>
    </cfRule>
    <cfRule type="cellIs" priority="155" dxfId="169" operator="equal" stopIfTrue="1">
      <formula>"CW 3120-R2"</formula>
    </cfRule>
    <cfRule type="cellIs" priority="156" dxfId="169" operator="equal" stopIfTrue="1">
      <formula>"CW 3240-R7"</formula>
    </cfRule>
  </conditionalFormatting>
  <conditionalFormatting sqref="D247">
    <cfRule type="cellIs" priority="151" dxfId="169" operator="equal" stopIfTrue="1">
      <formula>"CW 2130-R11"</formula>
    </cfRule>
    <cfRule type="cellIs" priority="152" dxfId="169" operator="equal" stopIfTrue="1">
      <formula>"CW 3120-R2"</formula>
    </cfRule>
    <cfRule type="cellIs" priority="153" dxfId="169" operator="equal" stopIfTrue="1">
      <formula>"CW 3240-R7"</formula>
    </cfRule>
  </conditionalFormatting>
  <conditionalFormatting sqref="D15">
    <cfRule type="cellIs" priority="148" dxfId="169" operator="equal" stopIfTrue="1">
      <formula>"CW 2130-R11"</formula>
    </cfRule>
    <cfRule type="cellIs" priority="149" dxfId="169" operator="equal" stopIfTrue="1">
      <formula>"CW 3120-R2"</formula>
    </cfRule>
    <cfRule type="cellIs" priority="150" dxfId="169" operator="equal" stopIfTrue="1">
      <formula>"CW 3240-R7"</formula>
    </cfRule>
  </conditionalFormatting>
  <conditionalFormatting sqref="D42">
    <cfRule type="cellIs" priority="145" dxfId="169" operator="equal" stopIfTrue="1">
      <formula>"CW 2130-R11"</formula>
    </cfRule>
    <cfRule type="cellIs" priority="146" dxfId="169" operator="equal" stopIfTrue="1">
      <formula>"CW 3120-R2"</formula>
    </cfRule>
    <cfRule type="cellIs" priority="147" dxfId="169" operator="equal" stopIfTrue="1">
      <formula>"CW 3240-R7"</formula>
    </cfRule>
  </conditionalFormatting>
  <conditionalFormatting sqref="D48">
    <cfRule type="cellIs" priority="142" dxfId="169" operator="equal" stopIfTrue="1">
      <formula>"CW 2130-R11"</formula>
    </cfRule>
    <cfRule type="cellIs" priority="143" dxfId="169" operator="equal" stopIfTrue="1">
      <formula>"CW 3120-R2"</formula>
    </cfRule>
    <cfRule type="cellIs" priority="144" dxfId="169" operator="equal" stopIfTrue="1">
      <formula>"CW 3240-R7"</formula>
    </cfRule>
  </conditionalFormatting>
  <conditionalFormatting sqref="D222">
    <cfRule type="cellIs" priority="136" dxfId="169" operator="equal" stopIfTrue="1">
      <formula>"CW 2130-R11"</formula>
    </cfRule>
    <cfRule type="cellIs" priority="137" dxfId="169" operator="equal" stopIfTrue="1">
      <formula>"CW 3120-R2"</formula>
    </cfRule>
    <cfRule type="cellIs" priority="138" dxfId="169" operator="equal" stopIfTrue="1">
      <formula>"CW 3240-R7"</formula>
    </cfRule>
  </conditionalFormatting>
  <conditionalFormatting sqref="D261">
    <cfRule type="cellIs" priority="133" dxfId="169" operator="equal" stopIfTrue="1">
      <formula>"CW 2130-R11"</formula>
    </cfRule>
    <cfRule type="cellIs" priority="134" dxfId="169" operator="equal" stopIfTrue="1">
      <formula>"CW 3120-R2"</formula>
    </cfRule>
    <cfRule type="cellIs" priority="135" dxfId="169" operator="equal" stopIfTrue="1">
      <formula>"CW 3240-R7"</formula>
    </cfRule>
  </conditionalFormatting>
  <conditionalFormatting sqref="D262">
    <cfRule type="cellIs" priority="130" dxfId="169" operator="equal" stopIfTrue="1">
      <formula>"CW 2130-R11"</formula>
    </cfRule>
    <cfRule type="cellIs" priority="131" dxfId="169" operator="equal" stopIfTrue="1">
      <formula>"CW 3120-R2"</formula>
    </cfRule>
    <cfRule type="cellIs" priority="132" dxfId="169" operator="equal" stopIfTrue="1">
      <formula>"CW 3240-R7"</formula>
    </cfRule>
  </conditionalFormatting>
  <conditionalFormatting sqref="D263">
    <cfRule type="cellIs" priority="127" dxfId="169" operator="equal" stopIfTrue="1">
      <formula>"CW 2130-R11"</formula>
    </cfRule>
    <cfRule type="cellIs" priority="128" dxfId="169" operator="equal" stopIfTrue="1">
      <formula>"CW 3120-R2"</formula>
    </cfRule>
    <cfRule type="cellIs" priority="129" dxfId="169" operator="equal" stopIfTrue="1">
      <formula>"CW 3240-R7"</formula>
    </cfRule>
  </conditionalFormatting>
  <conditionalFormatting sqref="D264">
    <cfRule type="cellIs" priority="124" dxfId="169" operator="equal" stopIfTrue="1">
      <formula>"CW 2130-R11"</formula>
    </cfRule>
    <cfRule type="cellIs" priority="125" dxfId="169" operator="equal" stopIfTrue="1">
      <formula>"CW 3120-R2"</formula>
    </cfRule>
    <cfRule type="cellIs" priority="126" dxfId="169" operator="equal" stopIfTrue="1">
      <formula>"CW 3240-R7"</formula>
    </cfRule>
  </conditionalFormatting>
  <conditionalFormatting sqref="D265">
    <cfRule type="cellIs" priority="121" dxfId="169" operator="equal" stopIfTrue="1">
      <formula>"CW 2130-R11"</formula>
    </cfRule>
    <cfRule type="cellIs" priority="122" dxfId="169" operator="equal" stopIfTrue="1">
      <formula>"CW 3120-R2"</formula>
    </cfRule>
    <cfRule type="cellIs" priority="123" dxfId="169" operator="equal" stopIfTrue="1">
      <formula>"CW 3240-R7"</formula>
    </cfRule>
  </conditionalFormatting>
  <conditionalFormatting sqref="D266">
    <cfRule type="cellIs" priority="118" dxfId="169" operator="equal" stopIfTrue="1">
      <formula>"CW 2130-R11"</formula>
    </cfRule>
    <cfRule type="cellIs" priority="119" dxfId="169" operator="equal" stopIfTrue="1">
      <formula>"CW 3120-R2"</formula>
    </cfRule>
    <cfRule type="cellIs" priority="120" dxfId="169" operator="equal" stopIfTrue="1">
      <formula>"CW 3240-R7"</formula>
    </cfRule>
  </conditionalFormatting>
  <conditionalFormatting sqref="D267">
    <cfRule type="cellIs" priority="115" dxfId="169" operator="equal" stopIfTrue="1">
      <formula>"CW 2130-R11"</formula>
    </cfRule>
    <cfRule type="cellIs" priority="116" dxfId="169" operator="equal" stopIfTrue="1">
      <formula>"CW 3120-R2"</formula>
    </cfRule>
    <cfRule type="cellIs" priority="117" dxfId="169" operator="equal" stopIfTrue="1">
      <formula>"CW 3240-R7"</formula>
    </cfRule>
  </conditionalFormatting>
  <conditionalFormatting sqref="D268">
    <cfRule type="cellIs" priority="112" dxfId="169" operator="equal" stopIfTrue="1">
      <formula>"CW 2130-R11"</formula>
    </cfRule>
    <cfRule type="cellIs" priority="113" dxfId="169" operator="equal" stopIfTrue="1">
      <formula>"CW 3120-R2"</formula>
    </cfRule>
    <cfRule type="cellIs" priority="114" dxfId="169" operator="equal" stopIfTrue="1">
      <formula>"CW 3240-R7"</formula>
    </cfRule>
  </conditionalFormatting>
  <conditionalFormatting sqref="D269">
    <cfRule type="cellIs" priority="109" dxfId="169" operator="equal" stopIfTrue="1">
      <formula>"CW 2130-R11"</formula>
    </cfRule>
    <cfRule type="cellIs" priority="110" dxfId="169" operator="equal" stopIfTrue="1">
      <formula>"CW 3120-R2"</formula>
    </cfRule>
    <cfRule type="cellIs" priority="111" dxfId="169" operator="equal" stopIfTrue="1">
      <formula>"CW 3240-R7"</formula>
    </cfRule>
  </conditionalFormatting>
  <conditionalFormatting sqref="D271">
    <cfRule type="cellIs" priority="106" dxfId="169" operator="equal" stopIfTrue="1">
      <formula>"CW 2130-R11"</formula>
    </cfRule>
    <cfRule type="cellIs" priority="107" dxfId="169" operator="equal" stopIfTrue="1">
      <formula>"CW 3120-R2"</formula>
    </cfRule>
    <cfRule type="cellIs" priority="108" dxfId="169" operator="equal" stopIfTrue="1">
      <formula>"CW 3240-R7"</formula>
    </cfRule>
  </conditionalFormatting>
  <conditionalFormatting sqref="D272">
    <cfRule type="cellIs" priority="103" dxfId="169" operator="equal" stopIfTrue="1">
      <formula>"CW 2130-R11"</formula>
    </cfRule>
    <cfRule type="cellIs" priority="104" dxfId="169" operator="equal" stopIfTrue="1">
      <formula>"CW 3120-R2"</formula>
    </cfRule>
    <cfRule type="cellIs" priority="105" dxfId="169" operator="equal" stopIfTrue="1">
      <formula>"CW 3240-R7"</formula>
    </cfRule>
  </conditionalFormatting>
  <conditionalFormatting sqref="D273">
    <cfRule type="cellIs" priority="100" dxfId="169" operator="equal" stopIfTrue="1">
      <formula>"CW 2130-R11"</formula>
    </cfRule>
    <cfRule type="cellIs" priority="101" dxfId="169" operator="equal" stopIfTrue="1">
      <formula>"CW 3120-R2"</formula>
    </cfRule>
    <cfRule type="cellIs" priority="102" dxfId="169" operator="equal" stopIfTrue="1">
      <formula>"CW 3240-R7"</formula>
    </cfRule>
  </conditionalFormatting>
  <conditionalFormatting sqref="D274">
    <cfRule type="cellIs" priority="97" dxfId="169" operator="equal" stopIfTrue="1">
      <formula>"CW 2130-R11"</formula>
    </cfRule>
    <cfRule type="cellIs" priority="98" dxfId="169" operator="equal" stopIfTrue="1">
      <formula>"CW 3120-R2"</formula>
    </cfRule>
    <cfRule type="cellIs" priority="99" dxfId="169" operator="equal" stopIfTrue="1">
      <formula>"CW 3240-R7"</formula>
    </cfRule>
  </conditionalFormatting>
  <conditionalFormatting sqref="D275">
    <cfRule type="cellIs" priority="94" dxfId="169" operator="equal" stopIfTrue="1">
      <formula>"CW 2130-R11"</formula>
    </cfRule>
    <cfRule type="cellIs" priority="95" dxfId="169" operator="equal" stopIfTrue="1">
      <formula>"CW 3120-R2"</formula>
    </cfRule>
    <cfRule type="cellIs" priority="96" dxfId="169" operator="equal" stopIfTrue="1">
      <formula>"CW 3240-R7"</formula>
    </cfRule>
  </conditionalFormatting>
  <conditionalFormatting sqref="D276">
    <cfRule type="cellIs" priority="91" dxfId="169" operator="equal" stopIfTrue="1">
      <formula>"CW 2130-R11"</formula>
    </cfRule>
    <cfRule type="cellIs" priority="92" dxfId="169" operator="equal" stopIfTrue="1">
      <formula>"CW 3120-R2"</formula>
    </cfRule>
    <cfRule type="cellIs" priority="93" dxfId="169" operator="equal" stopIfTrue="1">
      <formula>"CW 3240-R7"</formula>
    </cfRule>
  </conditionalFormatting>
  <conditionalFormatting sqref="D278">
    <cfRule type="cellIs" priority="88" dxfId="169" operator="equal" stopIfTrue="1">
      <formula>"CW 2130-R11"</formula>
    </cfRule>
    <cfRule type="cellIs" priority="89" dxfId="169" operator="equal" stopIfTrue="1">
      <formula>"CW 3120-R2"</formula>
    </cfRule>
    <cfRule type="cellIs" priority="90" dxfId="169" operator="equal" stopIfTrue="1">
      <formula>"CW 3240-R7"</formula>
    </cfRule>
  </conditionalFormatting>
  <conditionalFormatting sqref="D279">
    <cfRule type="cellIs" priority="85" dxfId="169" operator="equal" stopIfTrue="1">
      <formula>"CW 2130-R11"</formula>
    </cfRule>
    <cfRule type="cellIs" priority="86" dxfId="169" operator="equal" stopIfTrue="1">
      <formula>"CW 3120-R2"</formula>
    </cfRule>
    <cfRule type="cellIs" priority="87" dxfId="169" operator="equal" stopIfTrue="1">
      <formula>"CW 3240-R7"</formula>
    </cfRule>
  </conditionalFormatting>
  <conditionalFormatting sqref="D280">
    <cfRule type="cellIs" priority="82" dxfId="169" operator="equal" stopIfTrue="1">
      <formula>"CW 2130-R11"</formula>
    </cfRule>
    <cfRule type="cellIs" priority="83" dxfId="169" operator="equal" stopIfTrue="1">
      <formula>"CW 3120-R2"</formula>
    </cfRule>
    <cfRule type="cellIs" priority="84" dxfId="169" operator="equal" stopIfTrue="1">
      <formula>"CW 3240-R7"</formula>
    </cfRule>
  </conditionalFormatting>
  <conditionalFormatting sqref="D281">
    <cfRule type="cellIs" priority="79" dxfId="169" operator="equal" stopIfTrue="1">
      <formula>"CW 2130-R11"</formula>
    </cfRule>
    <cfRule type="cellIs" priority="80" dxfId="169" operator="equal" stopIfTrue="1">
      <formula>"CW 3120-R2"</formula>
    </cfRule>
    <cfRule type="cellIs" priority="81" dxfId="169" operator="equal" stopIfTrue="1">
      <formula>"CW 3240-R7"</formula>
    </cfRule>
  </conditionalFormatting>
  <conditionalFormatting sqref="D282">
    <cfRule type="cellIs" priority="76" dxfId="169" operator="equal" stopIfTrue="1">
      <formula>"CW 2130-R11"</formula>
    </cfRule>
    <cfRule type="cellIs" priority="77" dxfId="169" operator="equal" stopIfTrue="1">
      <formula>"CW 3120-R2"</formula>
    </cfRule>
    <cfRule type="cellIs" priority="78" dxfId="169" operator="equal" stopIfTrue="1">
      <formula>"CW 3240-R7"</formula>
    </cfRule>
  </conditionalFormatting>
  <conditionalFormatting sqref="D283">
    <cfRule type="cellIs" priority="73" dxfId="169" operator="equal" stopIfTrue="1">
      <formula>"CW 2130-R11"</formula>
    </cfRule>
    <cfRule type="cellIs" priority="74" dxfId="169" operator="equal" stopIfTrue="1">
      <formula>"CW 3120-R2"</formula>
    </cfRule>
    <cfRule type="cellIs" priority="75" dxfId="169" operator="equal" stopIfTrue="1">
      <formula>"CW 3240-R7"</formula>
    </cfRule>
  </conditionalFormatting>
  <conditionalFormatting sqref="D284">
    <cfRule type="cellIs" priority="70" dxfId="169" operator="equal" stopIfTrue="1">
      <formula>"CW 2130-R11"</formula>
    </cfRule>
    <cfRule type="cellIs" priority="71" dxfId="169" operator="equal" stopIfTrue="1">
      <formula>"CW 3120-R2"</formula>
    </cfRule>
    <cfRule type="cellIs" priority="72" dxfId="169" operator="equal" stopIfTrue="1">
      <formula>"CW 3240-R7"</formula>
    </cfRule>
  </conditionalFormatting>
  <conditionalFormatting sqref="D285">
    <cfRule type="cellIs" priority="67" dxfId="169" operator="equal" stopIfTrue="1">
      <formula>"CW 2130-R11"</formula>
    </cfRule>
    <cfRule type="cellIs" priority="68" dxfId="169" operator="equal" stopIfTrue="1">
      <formula>"CW 3120-R2"</formula>
    </cfRule>
    <cfRule type="cellIs" priority="69" dxfId="169" operator="equal" stopIfTrue="1">
      <formula>"CW 3240-R7"</formula>
    </cfRule>
  </conditionalFormatting>
  <conditionalFormatting sqref="D287">
    <cfRule type="cellIs" priority="64" dxfId="169" operator="equal" stopIfTrue="1">
      <formula>"CW 2130-R11"</formula>
    </cfRule>
    <cfRule type="cellIs" priority="65" dxfId="169" operator="equal" stopIfTrue="1">
      <formula>"CW 3120-R2"</formula>
    </cfRule>
    <cfRule type="cellIs" priority="66" dxfId="169" operator="equal" stopIfTrue="1">
      <formula>"CW 3240-R7"</formula>
    </cfRule>
  </conditionalFormatting>
  <conditionalFormatting sqref="D288">
    <cfRule type="cellIs" priority="61" dxfId="169" operator="equal" stopIfTrue="1">
      <formula>"CW 2130-R11"</formula>
    </cfRule>
    <cfRule type="cellIs" priority="62" dxfId="169" operator="equal" stopIfTrue="1">
      <formula>"CW 3120-R2"</formula>
    </cfRule>
    <cfRule type="cellIs" priority="63" dxfId="169" operator="equal" stopIfTrue="1">
      <formula>"CW 3240-R7"</formula>
    </cfRule>
  </conditionalFormatting>
  <conditionalFormatting sqref="D289">
    <cfRule type="cellIs" priority="58" dxfId="169" operator="equal" stopIfTrue="1">
      <formula>"CW 2130-R11"</formula>
    </cfRule>
    <cfRule type="cellIs" priority="59" dxfId="169" operator="equal" stopIfTrue="1">
      <formula>"CW 3120-R2"</formula>
    </cfRule>
    <cfRule type="cellIs" priority="60" dxfId="169" operator="equal" stopIfTrue="1">
      <formula>"CW 3240-R7"</formula>
    </cfRule>
  </conditionalFormatting>
  <conditionalFormatting sqref="D290">
    <cfRule type="cellIs" priority="55" dxfId="169" operator="equal" stopIfTrue="1">
      <formula>"CW 2130-R11"</formula>
    </cfRule>
    <cfRule type="cellIs" priority="56" dxfId="169" operator="equal" stopIfTrue="1">
      <formula>"CW 3120-R2"</formula>
    </cfRule>
    <cfRule type="cellIs" priority="57" dxfId="169" operator="equal" stopIfTrue="1">
      <formula>"CW 3240-R7"</formula>
    </cfRule>
  </conditionalFormatting>
  <conditionalFormatting sqref="D291">
    <cfRule type="cellIs" priority="52" dxfId="169" operator="equal" stopIfTrue="1">
      <formula>"CW 2130-R11"</formula>
    </cfRule>
    <cfRule type="cellIs" priority="53" dxfId="169" operator="equal" stopIfTrue="1">
      <formula>"CW 3120-R2"</formula>
    </cfRule>
    <cfRule type="cellIs" priority="54" dxfId="169" operator="equal" stopIfTrue="1">
      <formula>"CW 3240-R7"</formula>
    </cfRule>
  </conditionalFormatting>
  <conditionalFormatting sqref="D292">
    <cfRule type="cellIs" priority="49" dxfId="169" operator="equal" stopIfTrue="1">
      <formula>"CW 2130-R11"</formula>
    </cfRule>
    <cfRule type="cellIs" priority="50" dxfId="169" operator="equal" stopIfTrue="1">
      <formula>"CW 3120-R2"</formula>
    </cfRule>
    <cfRule type="cellIs" priority="51" dxfId="169" operator="equal" stopIfTrue="1">
      <formula>"CW 3240-R7"</formula>
    </cfRule>
  </conditionalFormatting>
  <conditionalFormatting sqref="D293">
    <cfRule type="cellIs" priority="46" dxfId="169" operator="equal" stopIfTrue="1">
      <formula>"CW 2130-R11"</formula>
    </cfRule>
    <cfRule type="cellIs" priority="47" dxfId="169" operator="equal" stopIfTrue="1">
      <formula>"CW 3120-R2"</formula>
    </cfRule>
    <cfRule type="cellIs" priority="48" dxfId="169" operator="equal" stopIfTrue="1">
      <formula>"CW 3240-R7"</formula>
    </cfRule>
  </conditionalFormatting>
  <conditionalFormatting sqref="D294">
    <cfRule type="cellIs" priority="43" dxfId="169" operator="equal" stopIfTrue="1">
      <formula>"CW 2130-R11"</formula>
    </cfRule>
    <cfRule type="cellIs" priority="44" dxfId="169" operator="equal" stopIfTrue="1">
      <formula>"CW 3120-R2"</formula>
    </cfRule>
    <cfRule type="cellIs" priority="45" dxfId="169" operator="equal" stopIfTrue="1">
      <formula>"CW 3240-R7"</formula>
    </cfRule>
  </conditionalFormatting>
  <conditionalFormatting sqref="D296">
    <cfRule type="cellIs" priority="40" dxfId="169" operator="equal" stopIfTrue="1">
      <formula>"CW 2130-R11"</formula>
    </cfRule>
    <cfRule type="cellIs" priority="41" dxfId="169" operator="equal" stopIfTrue="1">
      <formula>"CW 3120-R2"</formula>
    </cfRule>
    <cfRule type="cellIs" priority="42" dxfId="169" operator="equal" stopIfTrue="1">
      <formula>"CW 3240-R7"</formula>
    </cfRule>
  </conditionalFormatting>
  <conditionalFormatting sqref="D297">
    <cfRule type="cellIs" priority="37" dxfId="169" operator="equal" stopIfTrue="1">
      <formula>"CW 2130-R11"</formula>
    </cfRule>
    <cfRule type="cellIs" priority="38" dxfId="169" operator="equal" stopIfTrue="1">
      <formula>"CW 3120-R2"</formula>
    </cfRule>
    <cfRule type="cellIs" priority="39" dxfId="169" operator="equal" stopIfTrue="1">
      <formula>"CW 3240-R7"</formula>
    </cfRule>
  </conditionalFormatting>
  <conditionalFormatting sqref="D298">
    <cfRule type="cellIs" priority="34" dxfId="169" operator="equal" stopIfTrue="1">
      <formula>"CW 2130-R11"</formula>
    </cfRule>
    <cfRule type="cellIs" priority="35" dxfId="169" operator="equal" stopIfTrue="1">
      <formula>"CW 3120-R2"</formula>
    </cfRule>
    <cfRule type="cellIs" priority="36" dxfId="169" operator="equal" stopIfTrue="1">
      <formula>"CW 3240-R7"</formula>
    </cfRule>
  </conditionalFormatting>
  <conditionalFormatting sqref="D299">
    <cfRule type="cellIs" priority="31" dxfId="169" operator="equal" stopIfTrue="1">
      <formula>"CW 2130-R11"</formula>
    </cfRule>
    <cfRule type="cellIs" priority="32" dxfId="169" operator="equal" stopIfTrue="1">
      <formula>"CW 3120-R2"</formula>
    </cfRule>
    <cfRule type="cellIs" priority="33" dxfId="169" operator="equal" stopIfTrue="1">
      <formula>"CW 3240-R7"</formula>
    </cfRule>
  </conditionalFormatting>
  <conditionalFormatting sqref="D300">
    <cfRule type="cellIs" priority="28" dxfId="169" operator="equal" stopIfTrue="1">
      <formula>"CW 2130-R11"</formula>
    </cfRule>
    <cfRule type="cellIs" priority="29" dxfId="169" operator="equal" stopIfTrue="1">
      <formula>"CW 3120-R2"</formula>
    </cfRule>
    <cfRule type="cellIs" priority="30" dxfId="169" operator="equal" stopIfTrue="1">
      <formula>"CW 3240-R7"</formula>
    </cfRule>
  </conditionalFormatting>
  <conditionalFormatting sqref="D301">
    <cfRule type="cellIs" priority="25" dxfId="169" operator="equal" stopIfTrue="1">
      <formula>"CW 2130-R11"</formula>
    </cfRule>
    <cfRule type="cellIs" priority="26" dxfId="169" operator="equal" stopIfTrue="1">
      <formula>"CW 3120-R2"</formula>
    </cfRule>
    <cfRule type="cellIs" priority="27" dxfId="169" operator="equal" stopIfTrue="1">
      <formula>"CW 3240-R7"</formula>
    </cfRule>
  </conditionalFormatting>
  <conditionalFormatting sqref="D303">
    <cfRule type="cellIs" priority="22" dxfId="169" operator="equal" stopIfTrue="1">
      <formula>"CW 2130-R11"</formula>
    </cfRule>
    <cfRule type="cellIs" priority="23" dxfId="169" operator="equal" stopIfTrue="1">
      <formula>"CW 3120-R2"</formula>
    </cfRule>
    <cfRule type="cellIs" priority="24" dxfId="169" operator="equal" stopIfTrue="1">
      <formula>"CW 3240-R7"</formula>
    </cfRule>
  </conditionalFormatting>
  <conditionalFormatting sqref="D304">
    <cfRule type="cellIs" priority="19" dxfId="169" operator="equal" stopIfTrue="1">
      <formula>"CW 2130-R11"</formula>
    </cfRule>
    <cfRule type="cellIs" priority="20" dxfId="169" operator="equal" stopIfTrue="1">
      <formula>"CW 3120-R2"</formula>
    </cfRule>
    <cfRule type="cellIs" priority="21" dxfId="169" operator="equal" stopIfTrue="1">
      <formula>"CW 3240-R7"</formula>
    </cfRule>
  </conditionalFormatting>
  <conditionalFormatting sqref="D305">
    <cfRule type="cellIs" priority="16" dxfId="169" operator="equal" stopIfTrue="1">
      <formula>"CW 2130-R11"</formula>
    </cfRule>
    <cfRule type="cellIs" priority="17" dxfId="169" operator="equal" stopIfTrue="1">
      <formula>"CW 3120-R2"</formula>
    </cfRule>
    <cfRule type="cellIs" priority="18" dxfId="169" operator="equal" stopIfTrue="1">
      <formula>"CW 3240-R7"</formula>
    </cfRule>
  </conditionalFormatting>
  <conditionalFormatting sqref="D306">
    <cfRule type="cellIs" priority="13" dxfId="169" operator="equal" stopIfTrue="1">
      <formula>"CW 2130-R11"</formula>
    </cfRule>
    <cfRule type="cellIs" priority="14" dxfId="169" operator="equal" stopIfTrue="1">
      <formula>"CW 3120-R2"</formula>
    </cfRule>
    <cfRule type="cellIs" priority="15" dxfId="169" operator="equal" stopIfTrue="1">
      <formula>"CW 3240-R7"</formula>
    </cfRule>
  </conditionalFormatting>
  <conditionalFormatting sqref="D307">
    <cfRule type="cellIs" priority="10" dxfId="169" operator="equal" stopIfTrue="1">
      <formula>"CW 2130-R11"</formula>
    </cfRule>
    <cfRule type="cellIs" priority="11" dxfId="169" operator="equal" stopIfTrue="1">
      <formula>"CW 3120-R2"</formula>
    </cfRule>
    <cfRule type="cellIs" priority="12" dxfId="169" operator="equal" stopIfTrue="1">
      <formula>"CW 3240-R7"</formula>
    </cfRule>
  </conditionalFormatting>
  <conditionalFormatting sqref="D308">
    <cfRule type="cellIs" priority="7" dxfId="169" operator="equal" stopIfTrue="1">
      <formula>"CW 2130-R11"</formula>
    </cfRule>
    <cfRule type="cellIs" priority="8" dxfId="169" operator="equal" stopIfTrue="1">
      <formula>"CW 3120-R2"</formula>
    </cfRule>
    <cfRule type="cellIs" priority="9" dxfId="169" operator="equal" stopIfTrue="1">
      <formula>"CW 3240-R7"</formula>
    </cfRule>
  </conditionalFormatting>
  <conditionalFormatting sqref="D223">
    <cfRule type="cellIs" priority="4" dxfId="169" operator="equal" stopIfTrue="1">
      <formula>"CW 2130-R11"</formula>
    </cfRule>
    <cfRule type="cellIs" priority="5" dxfId="169" operator="equal" stopIfTrue="1">
      <formula>"CW 3120-R2"</formula>
    </cfRule>
    <cfRule type="cellIs" priority="6" dxfId="169" operator="equal" stopIfTrue="1">
      <formula>"CW 3240-R7"</formula>
    </cfRule>
  </conditionalFormatting>
  <conditionalFormatting sqref="D252">
    <cfRule type="cellIs" priority="1" dxfId="169" operator="equal" stopIfTrue="1">
      <formula>"CW 2130-R11"</formula>
    </cfRule>
    <cfRule type="cellIs" priority="2" dxfId="169" operator="equal" stopIfTrue="1">
      <formula>"CW 3120-R2"</formula>
    </cfRule>
    <cfRule type="cellIs" priority="3" dxfId="169" operator="equal" stopIfTrue="1">
      <formula>"CW 3240-R7"</formula>
    </cfRule>
  </conditionalFormatting>
  <dataValidations count="4">
    <dataValidation type="custom" allowBlank="1" showInputMessage="1" showErrorMessage="1" error="If you can enter a Unit  Price in this cell, pLease contact the Contract Administrator immediately!" sqref="G200 G254 G234:G235 G230 G227:G228 G225 G202:G203 G198 G196 G193 G171 G145 G141:G143 G103 G86 G67 G65 G16 G18 G23 G25 G29:G30 G32 G34 G36 G38:G39 G45 G49 G57:G58 G60 G73 G76:G77 G80 G94 G109 G112 G114 G116:G117 G150 G152:G153 G155 G158:G159 G178 G187 G13 G210 G212 G214 G218:G219 G132 G128 G130 G162 G123">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99 G255:G256 G236:G239 G231:G233 G229 G208 G131 G201 G197 G194:G195 G172:G176 G170 G168 G146 G144 G104:G107 G101:G102 G87:G92 G85 G68:G69 G66 G215:G217 G17 G19:G22 G24 G74:G75 G31 G33 G35 G37 G59 G61:G63 G71 G54:G56 G78:G79 G81:G83 G95:G96 G110:G111 G113 G115 G148 G151 G154 G156:G157 G179:G180 G185:G186 G188:G191 G9:G11 G211 G124:G126 G220 G242 G129 G26:G28 G133:G140 G14:G15 G40:G44 G46:G48 G163:G165 G213 G222:G223 G226 G51:G52 G118:G122 G160:G161 G204:G206 G244 G247:G252 G263 G266 G269 G273 G276 G280 G283 G285 G289 G292 G294 G298 G301 G305 G308 G315:G324">
      <formula1>IF(G199&gt;=0.01,ROUND(G199,2),0.01)</formula1>
    </dataValidation>
    <dataValidation type="decimal" operator="greaterThan" allowBlank="1" showErrorMessage="1" prompt="Enter your Unit Bid Price.&#10;You do not need to type in the &quot;$&quot;" errorTitle="Illegal Entry" error="Unit Prices must be greater than 0. " sqref="G169 G243">
      <formula1>0</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325">
      <formula1>IF(G325&gt;=0.01,ROUND(G325,2),0.01)</formula1>
    </dataValidation>
  </dataValidations>
  <printOptions/>
  <pageMargins left="0.5" right="0.5" top="0.75" bottom="0.75" header="0.25" footer="0.25"/>
  <pageSetup horizontalDpi="600" verticalDpi="600" orientation="portrait" scale="70" r:id="rId1"/>
  <headerFooter alignWithMargins="0">
    <oddHeader>&amp;L&amp;10The City of Winnipeg
Bid Opportunity No. 227-2015 
&amp;XTemplate Version: C420150116-RW&amp;R&amp;10Bid Submission
Page &amp;P+3 of 24</oddHeader>
    <oddFooter xml:space="preserve">&amp;R__________________
Name of Bidder                    </oddFooter>
  </headerFooter>
  <rowBreaks count="9" manualBreakCount="9">
    <brk id="28" max="255" man="1"/>
    <brk id="98" min="1" max="7" man="1"/>
    <brk id="182" min="1" max="7" man="1"/>
    <brk id="223" max="255" man="1"/>
    <brk id="258" min="1" max="7" man="1"/>
    <brk id="280" max="255" man="1"/>
    <brk id="305" max="255" man="1"/>
    <brk id="310" max="255" man="1"/>
    <brk id="327"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March 31 2015
File Size 156672
</dc:description>
  <cp:lastModifiedBy>Pheifer, Henly</cp:lastModifiedBy>
  <cp:lastPrinted>2015-03-25T21:57:47Z</cp:lastPrinted>
  <dcterms:created xsi:type="dcterms:W3CDTF">1999-03-31T15:44:33Z</dcterms:created>
  <dcterms:modified xsi:type="dcterms:W3CDTF">2015-03-31T18:23:55Z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AdHocReviewCycleID">
    <vt:i4>-46277437</vt:i4>
  </property>
  <property fmtid="{D5CDD505-2E9C-101B-9397-08002B2CF9AE}" pid="4" name="_NewReviewCycle">
    <vt:lpwstr/>
  </property>
  <property fmtid="{D5CDD505-2E9C-101B-9397-08002B2CF9AE}" pid="5" name="_EmailSubject">
    <vt:lpwstr>Bid Opportunity 227-2015</vt:lpwstr>
  </property>
  <property fmtid="{D5CDD505-2E9C-101B-9397-08002B2CF9AE}" pid="6" name="_AuthorEmail">
    <vt:lpwstr>HPheifer@winnipeg.ca</vt:lpwstr>
  </property>
  <property fmtid="{D5CDD505-2E9C-101B-9397-08002B2CF9AE}" pid="7" name="_AuthorEmailDisplayName">
    <vt:lpwstr>Pheifer, Henly</vt:lpwstr>
  </property>
</Properties>
</file>